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a0988\pptx-com-tw\scripts\excel-pipeline\work\sales-performance\converted\"/>
    </mc:Choice>
  </mc:AlternateContent>
  <xr:revisionPtr revIDLastSave="0" documentId="13_ncr:1_{970FCA10-116B-4D18-85CC-E544114BEEA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N23" i="1" l="1"/>
  <c r="F23" i="1"/>
  <c r="F22" i="1"/>
  <c r="N22" i="1" s="1"/>
  <c r="F21" i="1"/>
  <c r="N21" i="1" s="1"/>
  <c r="F20" i="1"/>
  <c r="N20" i="1" s="1"/>
  <c r="F19" i="1"/>
  <c r="N19" i="1" s="1"/>
  <c r="F18" i="1"/>
  <c r="N18" i="1" s="1"/>
  <c r="F17" i="1"/>
  <c r="N17" i="1" s="1"/>
  <c r="F16" i="1"/>
  <c r="N16" i="1" s="1"/>
  <c r="F15" i="1"/>
  <c r="N15" i="1" s="1"/>
  <c r="F14" i="1"/>
  <c r="N14" i="1" s="1"/>
  <c r="N13" i="1"/>
  <c r="F13" i="1"/>
  <c r="F12" i="1"/>
  <c r="N12" i="1" s="1"/>
  <c r="F11" i="1"/>
  <c r="N11" i="1" s="1"/>
  <c r="F10" i="1"/>
  <c r="N10" i="1" s="1"/>
  <c r="F9" i="1"/>
  <c r="N9" i="1" s="1"/>
  <c r="F8" i="1"/>
  <c r="N8" i="1" s="1"/>
  <c r="F7" i="1"/>
  <c r="N7" i="1" s="1"/>
  <c r="G4" i="1"/>
  <c r="C4" i="1"/>
  <c r="L3" i="1"/>
  <c r="G2" i="1"/>
  <c r="J2" i="1" l="1"/>
  <c r="L4" i="1"/>
  <c r="L2" i="1"/>
</calcChain>
</file>

<file path=xl/sharedStrings.xml><?xml version="1.0" encoding="utf-8"?>
<sst xmlns="http://schemas.openxmlformats.org/spreadsheetml/2006/main" count="40" uniqueCount="35">
  <si>
    <t>銷售情況統計表</t>
  </si>
  <si>
    <t>客戶名稱：</t>
  </si>
  <si>
    <t>李先生</t>
  </si>
  <si>
    <t>開票金額：</t>
  </si>
  <si>
    <t>賬款餘額：</t>
  </si>
  <si>
    <t>總銷售金額</t>
  </si>
  <si>
    <t>總回款金額</t>
  </si>
  <si>
    <t>合約金額：</t>
  </si>
  <si>
    <t>回款金額：</t>
  </si>
  <si>
    <t>賬款餘額</t>
  </si>
  <si>
    <t>序號</t>
  </si>
  <si>
    <t>客戶名稱</t>
  </si>
  <si>
    <t>訂貨產品</t>
  </si>
  <si>
    <t>數量</t>
  </si>
  <si>
    <t>單價</t>
  </si>
  <si>
    <t>銷售金額</t>
  </si>
  <si>
    <t>合約簽訂日期</t>
  </si>
  <si>
    <t>發貨日期</t>
  </si>
  <si>
    <t>是否開票</t>
  </si>
  <si>
    <t>開票金額</t>
  </si>
  <si>
    <t>開發票日期</t>
  </si>
  <si>
    <t>回款金額</t>
  </si>
  <si>
    <t>回款日期</t>
  </si>
  <si>
    <t>備註</t>
  </si>
  <si>
    <t>產品-1</t>
  </si>
  <si>
    <t>否</t>
  </si>
  <si>
    <t>張女士</t>
  </si>
  <si>
    <t>產品-2</t>
  </si>
  <si>
    <t>是</t>
  </si>
  <si>
    <t>朱先生</t>
  </si>
  <si>
    <t>產品-3</t>
  </si>
  <si>
    <t>錢女士</t>
  </si>
  <si>
    <t>產品-4</t>
  </si>
  <si>
    <t>趙先生</t>
  </si>
  <si>
    <t>產品-5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</si>
</sst>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0.00_);[Red]\(0.00\)"/>
  </numFmts>
  <fonts count="6">
    <font>
      <sz val="11"/>
      <color theme="1"/>
      <name val="新細明體"/>
      <charset val="134"/>
      <scheme val="minor"/>
    </font>
    <font>
      <sz val="12"/>
      <color indexed="8"/>
      <name val="汉仪正圆-85W"/>
      <charset val="134"/>
    </font>
    <font>
      <b/>
      <sz val="16"/>
      <color indexed="8"/>
      <name val="汉仪正圆-85W"/>
      <charset val="134"/>
    </font>
    <font>
      <b/>
      <sz val="12"/>
      <color indexed="8"/>
      <name val="汉仪正圆-85W"/>
      <charset val="134"/>
    </font>
    <font>
      <sz val="12"/>
      <color theme="0"/>
      <name val="汉仪正圆-85W"/>
      <charset val="134"/>
    </font>
    <font>
      <sz val="9"/>
      <name val="新細明體"/>
      <family val="3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80" fontId="1" fillId="0" borderId="0" xfId="0" applyNumberFormat="1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80" fontId="1" fillId="0" borderId="0" xfId="0" applyNumberFormat="1" applyFont="1" applyAlignment="1">
      <alignment horizontal="center" vertical="center"/>
    </xf>
  </cellXfs>
  <cellStyles count="1">
    <cellStyle name="一般" xfId="0" builtinId="0"/>
  </cellStyles>
  <dxfs count="1">
    <dxf>
      <fill>
        <patternFill patternType="solid"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image" Target="../media/image1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039717794617201"/>
          <c:y val="0.26453112890725899"/>
          <c:w val="0.76200679383328995"/>
          <c:h val="0.62397313355721995"/>
        </c:manualLayout>
      </c:layout>
      <c:barChart>
        <c:barDir val="col"/>
        <c:grouping val="clustered"/>
        <c:varyColors val="0"/>
        <c:ser>
          <c:idx val="0"/>
          <c:order val="0"/>
          <c:spPr>
            <a:blipFill rotWithShape="1"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>
              <a:outerShdw blurRad="76200" dir="18900000" sy="23000" kx="-1200000" algn="bl" rotWithShape="0">
                <a:sysClr val="windowText" lastClr="000000">
                  <a:lumMod val="75000"/>
                  <a:lumOff val="25000"/>
                  <a:alpha val="20000"/>
                </a:sysClr>
              </a:outerShdw>
            </a:effectLst>
          </c:spPr>
          <c:invertIfNegative val="0"/>
          <c:cat>
            <c:strRef>
              <c:f>Sheet1!$K$2:$K$4</c:f>
              <c:strCache>
                <c:ptCount val="3"/>
                <c:pt idx="0">
                  <c:v>總銷售金額</c:v>
                </c:pt>
                <c:pt idx="1">
                  <c:v>總回款金額</c:v>
                </c:pt>
                <c:pt idx="2">
                  <c:v>賬款餘額</c:v>
                </c:pt>
              </c:strCache>
            </c:strRef>
          </c:cat>
          <c:val>
            <c:numRef>
              <c:f>Sheet1!$L$2:$L$4</c:f>
              <c:numCache>
                <c:formatCode>0.00_);[Red]\(0.00\)</c:formatCode>
                <c:ptCount val="3"/>
                <c:pt idx="0">
                  <c:v>28730</c:v>
                </c:pt>
                <c:pt idx="1">
                  <c:v>18350</c:v>
                </c:pt>
                <c:pt idx="2">
                  <c:v>10380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02-40C6-8653-042327482E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7"/>
        <c:overlap val="-18"/>
        <c:axId val="873904657"/>
        <c:axId val="477784377"/>
      </c:barChart>
      <c:catAx>
        <c:axId val="87390465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cap="none" spc="0" normalizeH="0" baseline="0">
                <a:solidFill>
                  <a:schemeClr val="bg1">
                    <a:lumMod val="65000"/>
                  </a:schemeClr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漢儀正圓-85W" panose="00020600040101010101" charset="-122"/>
                <a:ea typeface="漢儀正圓-85W" panose="00020600040101010101" charset="-122"/>
                <a:cs typeface="漢儀正圓-85W" panose="00020600040101010101" charset="-122"/>
                <a:sym typeface="漢儀正圓-85W" panose="00020600040101010101" charset="-122"/>
              </a:defRPr>
            </a:pPr>
            <a:endParaRPr lang="zh-TW"/>
          </a:p>
        </c:txPr>
        <c:crossAx val="477784377"/>
        <c:crosses val="autoZero"/>
        <c:auto val="1"/>
        <c:lblAlgn val="ctr"/>
        <c:lblOffset val="100"/>
        <c:noMultiLvlLbl val="0"/>
      </c:catAx>
      <c:valAx>
        <c:axId val="477784377"/>
        <c:scaling>
          <c:orientation val="minMax"/>
        </c:scaling>
        <c:delete val="0"/>
        <c:axPos val="l"/>
        <c:numFmt formatCode="0.00_);[Red]\(0.0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漢儀正圓-85W" panose="00020600040101010101" charset="-122"/>
                <a:ea typeface="漢儀正圓-85W" panose="00020600040101010101" charset="-122"/>
                <a:cs typeface="漢儀正圓-85W" panose="00020600040101010101" charset="-122"/>
                <a:sym typeface="漢儀正圓-85W" panose="00020600040101010101" charset="-122"/>
              </a:defRPr>
            </a:pPr>
            <a:endParaRPr lang="zh-TW"/>
          </a:p>
        </c:txPr>
        <c:crossAx val="87390465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12700" cap="flat" cmpd="sng" algn="ctr">
      <a:noFill/>
      <a:round/>
    </a:ln>
    <a:effectLst/>
  </c:spPr>
  <c:txPr>
    <a:bodyPr/>
    <a:lstStyle/>
    <a:p>
      <a:pPr>
        <a:defRPr lang="zh-CN">
          <a:solidFill>
            <a:srgbClr val="616161"/>
          </a:solidFill>
          <a:latin typeface="漢儀正圓-85W" panose="00020600040101010101" charset="-122"/>
          <a:ea typeface="漢儀正圓-85W" panose="00020600040101010101" charset="-122"/>
          <a:cs typeface="漢儀正圓-85W" panose="00020600040101010101" charset="-122"/>
          <a:sym typeface="漢儀正圓-85W" panose="00020600040101010101" charset="-122"/>
        </a:defRPr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sv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image" Target="../media/image6.svg"/><Relationship Id="rId11" Type="http://schemas.openxmlformats.org/officeDocument/2006/relationships/chart" Target="../charts/chart1.xml"/><Relationship Id="rId5" Type="http://schemas.openxmlformats.org/officeDocument/2006/relationships/image" Target="../media/image5.png"/><Relationship Id="rId10" Type="http://schemas.openxmlformats.org/officeDocument/2006/relationships/image" Target="../media/image10.svg"/><Relationship Id="rId4" Type="http://schemas.openxmlformats.org/officeDocument/2006/relationships/image" Target="../media/image4.sv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3</xdr:row>
      <xdr:rowOff>47625</xdr:rowOff>
    </xdr:from>
    <xdr:to>
      <xdr:col>1</xdr:col>
      <xdr:colOff>125095</xdr:colOff>
      <xdr:row>3</xdr:row>
      <xdr:rowOff>297815</xdr:rowOff>
    </xdr:to>
    <xdr:pic>
      <xdr:nvPicPr>
        <xdr:cNvPr id="8" name="圖片 7" descr="32313538393035353b32313538383738373bd7cac1c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95275" y="1149350"/>
          <a:ext cx="248920" cy="250190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0</xdr:row>
      <xdr:rowOff>463550</xdr:rowOff>
    </xdr:from>
    <xdr:to>
      <xdr:col>1</xdr:col>
      <xdr:colOff>80645</xdr:colOff>
      <xdr:row>1</xdr:row>
      <xdr:rowOff>269240</xdr:rowOff>
    </xdr:to>
    <xdr:pic>
      <xdr:nvPicPr>
        <xdr:cNvPr id="9" name="圖片 8" descr="333530363731343b333530363637373bcfeec4b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276225" y="463550"/>
          <a:ext cx="223520" cy="272415"/>
        </a:xfrm>
        <a:prstGeom prst="rect">
          <a:avLst/>
        </a:prstGeom>
      </xdr:spPr>
    </xdr:pic>
    <xdr:clientData/>
  </xdr:twoCellAnchor>
  <xdr:twoCellAnchor editAs="oneCell">
    <xdr:from>
      <xdr:col>4</xdr:col>
      <xdr:colOff>104775</xdr:colOff>
      <xdr:row>3</xdr:row>
      <xdr:rowOff>57150</xdr:rowOff>
    </xdr:from>
    <xdr:to>
      <xdr:col>4</xdr:col>
      <xdr:colOff>348615</xdr:colOff>
      <xdr:row>3</xdr:row>
      <xdr:rowOff>301625</xdr:rowOff>
    </xdr:to>
    <xdr:pic>
      <xdr:nvPicPr>
        <xdr:cNvPr id="11" name="圖片 10" descr="333530363731343b333530363637303bd3c3cdbe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3114675" y="1158875"/>
          <a:ext cx="243840" cy="244475"/>
        </a:xfrm>
        <a:prstGeom prst="rect">
          <a:avLst/>
        </a:prstGeom>
      </xdr:spPr>
    </xdr:pic>
    <xdr:clientData/>
  </xdr:twoCellAnchor>
  <xdr:twoCellAnchor editAs="oneCell">
    <xdr:from>
      <xdr:col>4</xdr:col>
      <xdr:colOff>104775</xdr:colOff>
      <xdr:row>1</xdr:row>
      <xdr:rowOff>38100</xdr:rowOff>
    </xdr:from>
    <xdr:to>
      <xdr:col>4</xdr:col>
      <xdr:colOff>348615</xdr:colOff>
      <xdr:row>1</xdr:row>
      <xdr:rowOff>282575</xdr:rowOff>
    </xdr:to>
    <xdr:pic>
      <xdr:nvPicPr>
        <xdr:cNvPr id="13" name="圖片 12" descr="333530363731343b333530363636333bcdb6d7cad5bcb1c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114675" y="504825"/>
          <a:ext cx="243840" cy="244475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1</xdr:row>
      <xdr:rowOff>28575</xdr:rowOff>
    </xdr:from>
    <xdr:to>
      <xdr:col>8</xdr:col>
      <xdr:colOff>24765</xdr:colOff>
      <xdr:row>1</xdr:row>
      <xdr:rowOff>274320</xdr:rowOff>
    </xdr:to>
    <xdr:pic>
      <xdr:nvPicPr>
        <xdr:cNvPr id="14" name="圖片 13" descr="333530363731343b333530363637363bd7cad6cad6a4cae9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6419850" y="495300"/>
          <a:ext cx="243840" cy="245745"/>
        </a:xfrm>
        <a:prstGeom prst="rect">
          <a:avLst/>
        </a:prstGeom>
      </xdr:spPr>
    </xdr:pic>
    <xdr:clientData/>
  </xdr:twoCellAnchor>
  <xdr:twoCellAnchor>
    <xdr:from>
      <xdr:col>12</xdr:col>
      <xdr:colOff>28575</xdr:colOff>
      <xdr:row>0</xdr:row>
      <xdr:rowOff>342265</xdr:rowOff>
    </xdr:from>
    <xdr:to>
      <xdr:col>15</xdr:col>
      <xdr:colOff>334010</xdr:colOff>
      <xdr:row>4</xdr:row>
      <xdr:rowOff>111760</xdr:rowOff>
    </xdr:to>
    <xdr:graphicFrame macro="">
      <xdr:nvGraphicFramePr>
        <xdr:cNvPr id="15" name="圖表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riel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showGridLines="0" tabSelected="1" workbookViewId="0">
      <selection activeCell="S9" sqref="S9"/>
    </sheetView>
  </sheetViews>
  <sheetFormatPr defaultColWidth="9" defaultRowHeight="15.6"/>
  <cols>
    <col min="1" max="1" width="5.5" style="1" customWidth="1"/>
    <col min="2" max="2" width="14.625" style="1" customWidth="1"/>
    <col min="3" max="3" width="11.625" style="1" customWidth="1"/>
    <col min="4" max="5" width="7.75" style="1" customWidth="1"/>
    <col min="6" max="6" width="12.375" style="1" customWidth="1"/>
    <col min="7" max="7" width="15.625" style="1" customWidth="1"/>
    <col min="8" max="9" width="11.875" style="1" customWidth="1"/>
    <col min="10" max="10" width="11.375" style="1" customWidth="1"/>
    <col min="11" max="11" width="12.625" style="1" customWidth="1"/>
    <col min="12" max="13" width="12.25" style="1" customWidth="1"/>
    <col min="14" max="14" width="14.25" style="1" customWidth="1"/>
    <col min="15" max="16384" width="9" style="1"/>
  </cols>
  <sheetData>
    <row r="1" spans="1:15" ht="36.75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25.05" customHeight="1">
      <c r="A2" s="2"/>
      <c r="B2" s="1" t="s">
        <v>1</v>
      </c>
      <c r="C2" s="10" t="s">
        <v>2</v>
      </c>
      <c r="D2" s="10"/>
      <c r="E2" s="11" t="s">
        <v>3</v>
      </c>
      <c r="F2" s="11"/>
      <c r="G2" s="3">
        <f>SUMIFS(J7:J1001,B7:B1001,C2)</f>
        <v>2000</v>
      </c>
      <c r="I2" s="1" t="s">
        <v>4</v>
      </c>
      <c r="J2" s="3">
        <f>SUMIFS(N7:N1001,B7:B1001,C2)</f>
        <v>0</v>
      </c>
      <c r="K2" s="8" t="s">
        <v>5</v>
      </c>
      <c r="L2" s="3">
        <f>SUM(F7:F110)</f>
        <v>28730</v>
      </c>
    </row>
    <row r="3" spans="1:15" ht="25.05" customHeight="1">
      <c r="A3" s="2"/>
      <c r="K3" s="8" t="s">
        <v>6</v>
      </c>
      <c r="L3" s="3">
        <f>SUM(L7:L120)</f>
        <v>18350</v>
      </c>
    </row>
    <row r="4" spans="1:15" ht="25.05" customHeight="1">
      <c r="A4" s="2"/>
      <c r="B4" s="1" t="s">
        <v>7</v>
      </c>
      <c r="C4" s="12">
        <f>SUMIFS(F7:F1001,B7:B1001,C2)</f>
        <v>2000</v>
      </c>
      <c r="D4" s="12"/>
      <c r="E4" s="11" t="s">
        <v>8</v>
      </c>
      <c r="F4" s="11"/>
      <c r="G4" s="3">
        <f>SUMIFS(L7:L1001,B7:B1001,C2)</f>
        <v>2000</v>
      </c>
      <c r="K4" s="8" t="s">
        <v>9</v>
      </c>
      <c r="L4" s="3">
        <f>SUM(N7:N120)</f>
        <v>10380</v>
      </c>
    </row>
    <row r="5" spans="1:15" ht="15" customHeight="1"/>
    <row r="6" spans="1:15" ht="36" customHeight="1">
      <c r="A6" s="4" t="s">
        <v>10</v>
      </c>
      <c r="B6" s="4" t="s">
        <v>11</v>
      </c>
      <c r="C6" s="4" t="s">
        <v>12</v>
      </c>
      <c r="D6" s="4" t="s">
        <v>13</v>
      </c>
      <c r="E6" s="4" t="s">
        <v>14</v>
      </c>
      <c r="F6" s="5" t="s">
        <v>15</v>
      </c>
      <c r="G6" s="5" t="s">
        <v>16</v>
      </c>
      <c r="H6" s="5" t="s">
        <v>17</v>
      </c>
      <c r="I6" s="5" t="s">
        <v>18</v>
      </c>
      <c r="J6" s="5" t="s">
        <v>19</v>
      </c>
      <c r="K6" s="4" t="s">
        <v>20</v>
      </c>
      <c r="L6" s="5" t="s">
        <v>21</v>
      </c>
      <c r="M6" s="4" t="s">
        <v>22</v>
      </c>
      <c r="N6" s="5" t="s">
        <v>9</v>
      </c>
      <c r="O6" s="4" t="s">
        <v>23</v>
      </c>
    </row>
    <row r="7" spans="1:15" ht="25.05" customHeight="1">
      <c r="A7" s="6">
        <v>1</v>
      </c>
      <c r="B7" s="6" t="s">
        <v>2</v>
      </c>
      <c r="C7" s="6" t="s">
        <v>24</v>
      </c>
      <c r="D7" s="6">
        <v>100</v>
      </c>
      <c r="E7" s="6">
        <v>20</v>
      </c>
      <c r="F7" s="6">
        <f>D7*E7</f>
        <v>2000</v>
      </c>
      <c r="G7" s="7">
        <v>44682</v>
      </c>
      <c r="H7" s="7">
        <v>44686</v>
      </c>
      <c r="I7" s="7" t="s">
        <v>25</v>
      </c>
      <c r="J7" s="6">
        <v>2000</v>
      </c>
      <c r="K7" s="6"/>
      <c r="L7" s="6">
        <v>2000</v>
      </c>
      <c r="M7" s="7">
        <v>44688</v>
      </c>
      <c r="N7" s="6">
        <f>F7-L7</f>
        <v>0</v>
      </c>
      <c r="O7" s="6"/>
    </row>
    <row r="8" spans="1:15" ht="25.05" customHeight="1">
      <c r="A8" s="6">
        <v>2</v>
      </c>
      <c r="B8" s="6" t="s">
        <v>26</v>
      </c>
      <c r="C8" s="6" t="s">
        <v>27</v>
      </c>
      <c r="D8" s="6">
        <v>60</v>
      </c>
      <c r="E8" s="6">
        <v>50</v>
      </c>
      <c r="F8" s="6">
        <f t="shared" ref="F8:F23" si="0">D8*E8</f>
        <v>3000</v>
      </c>
      <c r="G8" s="7">
        <v>44683</v>
      </c>
      <c r="H8" s="7">
        <v>44687</v>
      </c>
      <c r="I8" s="7" t="s">
        <v>28</v>
      </c>
      <c r="J8" s="6"/>
      <c r="K8" s="6"/>
      <c r="L8" s="6">
        <v>3000</v>
      </c>
      <c r="M8" s="7">
        <v>44689</v>
      </c>
      <c r="N8" s="6">
        <f t="shared" ref="N8:N23" si="1">F8-L8</f>
        <v>0</v>
      </c>
      <c r="O8" s="6"/>
    </row>
    <row r="9" spans="1:15" ht="25.05" customHeight="1">
      <c r="A9" s="6">
        <v>3</v>
      </c>
      <c r="B9" s="6" t="s">
        <v>29</v>
      </c>
      <c r="C9" s="6" t="s">
        <v>30</v>
      </c>
      <c r="D9" s="6">
        <v>200</v>
      </c>
      <c r="E9" s="6">
        <v>89</v>
      </c>
      <c r="F9" s="6">
        <f t="shared" si="0"/>
        <v>17800</v>
      </c>
      <c r="G9" s="7">
        <v>44684</v>
      </c>
      <c r="H9" s="7">
        <v>44688</v>
      </c>
      <c r="I9" s="7" t="s">
        <v>25</v>
      </c>
      <c r="J9" s="6"/>
      <c r="K9" s="6"/>
      <c r="L9" s="6">
        <v>10000</v>
      </c>
      <c r="M9" s="7">
        <v>44690</v>
      </c>
      <c r="N9" s="6">
        <f t="shared" si="1"/>
        <v>7800</v>
      </c>
      <c r="O9" s="6"/>
    </row>
    <row r="10" spans="1:15" ht="25.05" customHeight="1">
      <c r="A10" s="6">
        <v>4</v>
      </c>
      <c r="B10" s="6" t="s">
        <v>31</v>
      </c>
      <c r="C10" s="6" t="s">
        <v>32</v>
      </c>
      <c r="D10" s="6">
        <v>50</v>
      </c>
      <c r="E10" s="6">
        <v>67</v>
      </c>
      <c r="F10" s="6">
        <f t="shared" si="0"/>
        <v>3350</v>
      </c>
      <c r="G10" s="7">
        <v>44685</v>
      </c>
      <c r="H10" s="7">
        <v>44689</v>
      </c>
      <c r="I10" s="7" t="s">
        <v>28</v>
      </c>
      <c r="J10" s="6">
        <v>3350</v>
      </c>
      <c r="K10" s="6"/>
      <c r="L10" s="6">
        <v>3350</v>
      </c>
      <c r="M10" s="7">
        <v>44691</v>
      </c>
      <c r="N10" s="6">
        <f t="shared" si="1"/>
        <v>0</v>
      </c>
      <c r="O10" s="6"/>
    </row>
    <row r="11" spans="1:15" ht="25.05" customHeight="1">
      <c r="A11" s="6">
        <v>5</v>
      </c>
      <c r="B11" s="6" t="s">
        <v>33</v>
      </c>
      <c r="C11" s="6" t="s">
        <v>34</v>
      </c>
      <c r="D11" s="6">
        <v>20</v>
      </c>
      <c r="E11" s="6">
        <v>129</v>
      </c>
      <c r="F11" s="6">
        <f t="shared" si="0"/>
        <v>2580</v>
      </c>
      <c r="G11" s="7">
        <v>44686</v>
      </c>
      <c r="H11" s="7">
        <v>44690</v>
      </c>
      <c r="I11" s="7" t="s">
        <v>25</v>
      </c>
      <c r="J11" s="6"/>
      <c r="K11" s="6"/>
      <c r="L11" s="6"/>
      <c r="M11" s="6"/>
      <c r="N11" s="6">
        <f t="shared" si="1"/>
        <v>2580</v>
      </c>
      <c r="O11" s="6"/>
    </row>
    <row r="12" spans="1:15" ht="25.05" customHeight="1">
      <c r="A12" s="6"/>
      <c r="B12" s="6"/>
      <c r="C12" s="6"/>
      <c r="D12" s="6"/>
      <c r="E12" s="6"/>
      <c r="F12" s="6">
        <f t="shared" si="0"/>
        <v>0</v>
      </c>
      <c r="G12" s="6"/>
      <c r="H12" s="6"/>
      <c r="I12" s="6"/>
      <c r="J12" s="6"/>
      <c r="K12" s="6"/>
      <c r="L12" s="6"/>
      <c r="M12" s="6"/>
      <c r="N12" s="6">
        <f t="shared" si="1"/>
        <v>0</v>
      </c>
      <c r="O12" s="6"/>
    </row>
    <row r="13" spans="1:15" ht="25.05" customHeight="1">
      <c r="A13" s="6"/>
      <c r="B13" s="6"/>
      <c r="C13" s="6"/>
      <c r="D13" s="6"/>
      <c r="E13" s="6"/>
      <c r="F13" s="6">
        <f t="shared" si="0"/>
        <v>0</v>
      </c>
      <c r="G13" s="6"/>
      <c r="H13" s="6"/>
      <c r="I13" s="6"/>
      <c r="J13" s="6"/>
      <c r="K13" s="6"/>
      <c r="L13" s="6"/>
      <c r="M13" s="6"/>
      <c r="N13" s="6">
        <f t="shared" si="1"/>
        <v>0</v>
      </c>
      <c r="O13" s="6"/>
    </row>
    <row r="14" spans="1:15" ht="25.05" customHeight="1">
      <c r="A14" s="6"/>
      <c r="B14" s="6"/>
      <c r="C14" s="6"/>
      <c r="D14" s="6"/>
      <c r="E14" s="6"/>
      <c r="F14" s="6">
        <f t="shared" si="0"/>
        <v>0</v>
      </c>
      <c r="G14" s="6"/>
      <c r="H14" s="6"/>
      <c r="I14" s="6"/>
      <c r="J14" s="6"/>
      <c r="K14" s="6"/>
      <c r="L14" s="6"/>
      <c r="M14" s="6"/>
      <c r="N14" s="6">
        <f t="shared" si="1"/>
        <v>0</v>
      </c>
      <c r="O14" s="6"/>
    </row>
    <row r="15" spans="1:15" ht="25.05" customHeight="1">
      <c r="A15" s="6"/>
      <c r="B15" s="6"/>
      <c r="C15" s="6"/>
      <c r="D15" s="6"/>
      <c r="E15" s="6"/>
      <c r="F15" s="6">
        <f t="shared" si="0"/>
        <v>0</v>
      </c>
      <c r="G15" s="6"/>
      <c r="H15" s="6"/>
      <c r="I15" s="6"/>
      <c r="J15" s="6"/>
      <c r="K15" s="6"/>
      <c r="L15" s="6"/>
      <c r="M15" s="6"/>
      <c r="N15" s="6">
        <f t="shared" si="1"/>
        <v>0</v>
      </c>
      <c r="O15" s="6"/>
    </row>
    <row r="16" spans="1:15" ht="25.05" customHeight="1">
      <c r="A16" s="6"/>
      <c r="B16" s="6"/>
      <c r="C16" s="6"/>
      <c r="D16" s="6"/>
      <c r="E16" s="6"/>
      <c r="F16" s="6">
        <f t="shared" si="0"/>
        <v>0</v>
      </c>
      <c r="G16" s="6"/>
      <c r="H16" s="6"/>
      <c r="I16" s="6"/>
      <c r="J16" s="6"/>
      <c r="K16" s="6"/>
      <c r="L16" s="6"/>
      <c r="M16" s="6"/>
      <c r="N16" s="6">
        <f t="shared" si="1"/>
        <v>0</v>
      </c>
      <c r="O16" s="6"/>
    </row>
    <row r="17" spans="1:15" ht="25.05" customHeight="1">
      <c r="A17" s="6"/>
      <c r="B17" s="6"/>
      <c r="C17" s="6"/>
      <c r="D17" s="6"/>
      <c r="E17" s="6"/>
      <c r="F17" s="6">
        <f t="shared" si="0"/>
        <v>0</v>
      </c>
      <c r="G17" s="6"/>
      <c r="H17" s="6"/>
      <c r="I17" s="6"/>
      <c r="J17" s="6"/>
      <c r="K17" s="6"/>
      <c r="L17" s="6"/>
      <c r="M17" s="6"/>
      <c r="N17" s="6">
        <f t="shared" si="1"/>
        <v>0</v>
      </c>
      <c r="O17" s="6"/>
    </row>
    <row r="18" spans="1:15" ht="25.05" customHeight="1">
      <c r="A18" s="6"/>
      <c r="B18" s="6"/>
      <c r="C18" s="6"/>
      <c r="D18" s="6"/>
      <c r="E18" s="6"/>
      <c r="F18" s="6">
        <f t="shared" si="0"/>
        <v>0</v>
      </c>
      <c r="G18" s="6"/>
      <c r="H18" s="6"/>
      <c r="I18" s="6"/>
      <c r="J18" s="6"/>
      <c r="K18" s="6"/>
      <c r="L18" s="6"/>
      <c r="M18" s="6"/>
      <c r="N18" s="6">
        <f t="shared" si="1"/>
        <v>0</v>
      </c>
      <c r="O18" s="6"/>
    </row>
    <row r="19" spans="1:15" ht="25.05" customHeight="1">
      <c r="A19" s="6"/>
      <c r="B19" s="6"/>
      <c r="C19" s="6"/>
      <c r="D19" s="6"/>
      <c r="E19" s="6"/>
      <c r="F19" s="6">
        <f t="shared" si="0"/>
        <v>0</v>
      </c>
      <c r="G19" s="6"/>
      <c r="H19" s="6"/>
      <c r="I19" s="6"/>
      <c r="J19" s="6"/>
      <c r="K19" s="6"/>
      <c r="L19" s="6"/>
      <c r="M19" s="6"/>
      <c r="N19" s="6">
        <f t="shared" si="1"/>
        <v>0</v>
      </c>
      <c r="O19" s="6"/>
    </row>
    <row r="20" spans="1:15" ht="25.05" customHeight="1">
      <c r="A20" s="6"/>
      <c r="B20" s="6"/>
      <c r="C20" s="6"/>
      <c r="D20" s="6"/>
      <c r="E20" s="6"/>
      <c r="F20" s="6">
        <f t="shared" si="0"/>
        <v>0</v>
      </c>
      <c r="G20" s="6"/>
      <c r="H20" s="6"/>
      <c r="I20" s="6"/>
      <c r="J20" s="6"/>
      <c r="K20" s="6"/>
      <c r="L20" s="6"/>
      <c r="M20" s="6"/>
      <c r="N20" s="6">
        <f t="shared" si="1"/>
        <v>0</v>
      </c>
      <c r="O20" s="6"/>
    </row>
    <row r="21" spans="1:15" ht="25.05" customHeight="1">
      <c r="A21" s="6"/>
      <c r="B21" s="6"/>
      <c r="C21" s="6"/>
      <c r="D21" s="6"/>
      <c r="E21" s="6"/>
      <c r="F21" s="6">
        <f t="shared" si="0"/>
        <v>0</v>
      </c>
      <c r="G21" s="6"/>
      <c r="H21" s="6"/>
      <c r="I21" s="6"/>
      <c r="J21" s="6"/>
      <c r="K21" s="6"/>
      <c r="L21" s="6"/>
      <c r="M21" s="6"/>
      <c r="N21" s="6">
        <f t="shared" si="1"/>
        <v>0</v>
      </c>
      <c r="O21" s="6"/>
    </row>
    <row r="22" spans="1:15" ht="25.05" customHeight="1">
      <c r="A22" s="6"/>
      <c r="B22" s="6"/>
      <c r="C22" s="6"/>
      <c r="D22" s="6"/>
      <c r="E22" s="6"/>
      <c r="F22" s="6">
        <f t="shared" si="0"/>
        <v>0</v>
      </c>
      <c r="G22" s="6"/>
      <c r="H22" s="6"/>
      <c r="I22" s="6"/>
      <c r="J22" s="6"/>
      <c r="K22" s="6"/>
      <c r="L22" s="6"/>
      <c r="M22" s="6"/>
      <c r="N22" s="6">
        <f t="shared" si="1"/>
        <v>0</v>
      </c>
      <c r="O22" s="6"/>
    </row>
    <row r="23" spans="1:15" ht="25.05" customHeight="1">
      <c r="A23" s="6"/>
      <c r="B23" s="6"/>
      <c r="C23" s="6"/>
      <c r="D23" s="6"/>
      <c r="E23" s="6"/>
      <c r="F23" s="6">
        <f t="shared" si="0"/>
        <v>0</v>
      </c>
      <c r="G23" s="6"/>
      <c r="H23" s="6"/>
      <c r="I23" s="6"/>
      <c r="J23" s="6"/>
      <c r="K23" s="6"/>
      <c r="L23" s="6"/>
      <c r="M23" s="6"/>
      <c r="N23" s="6">
        <f t="shared" si="1"/>
        <v>0</v>
      </c>
      <c r="O23" s="6"/>
    </row>
  </sheetData>
  <mergeCells count="5">
    <mergeCell ref="A1:O1"/>
    <mergeCell ref="C2:D2"/>
    <mergeCell ref="E2:F2"/>
    <mergeCell ref="C4:D4"/>
    <mergeCell ref="E4:F4"/>
  </mergeCells>
  <phoneticPr fontId="5" type="noConversion"/>
  <conditionalFormatting sqref="I1 I3:I1048576">
    <cfRule type="cellIs" dxfId="0" priority="1" operator="equal">
      <formula>"是"</formula>
    </cfRule>
  </conditionalFormatting>
  <dataValidations count="1">
    <dataValidation type="list" allowBlank="1" showInputMessage="1" showErrorMessage="1" sqref="I7:I11 I12:I17 I18:I23 I24:I1048576" xr:uid="{00000000-0002-0000-0000-000000000000}">
      <formula1>"是,否"</formula1>
    </dataValidation>
  </dataValidations>
  <pageMargins left="0.75" right="0.75" top="1" bottom="1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堃豪 吳</cp:lastModifiedBy>
  <dcterms:created xsi:type="dcterms:W3CDTF">2022-04-30T03:50:00Z</dcterms:created>
  <dcterms:modified xsi:type="dcterms:W3CDTF">2026-09-01T09:49:58Z</dcterms:modified>
</cp:coreProperties>
</file>