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6.xml" ContentType="application/vnd.openxmlformats-officedocument.drawing+xml"/>
  <Override PartName="/xl/styles.xml" ContentType="application/vnd.openxmlformats-officedocument.spreadsheetml.styles+xml"/>
  <Override PartName="/xl/ctrlProps/ctrlProps2.xml" ContentType="application/vnd.ms-excel.controlproperties+xml"/>
  <Override PartName="/xl/ctrlProps/ctrlProps3.xml" ContentType="application/vnd.ms-excel.controlproperties+xml"/>
  <Override PartName="/xl/ctrlProps/ctrlProps4.xml" ContentType="application/vnd.ms-excel.controlproperties+xml"/>
  <Override PartName="/xl/ctrlProps/ctrlProps5.xml" ContentType="application/vnd.ms-excel.control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選擇方案" sheetId="1" state="visible" r:id="rId3"/>
    <sheet name="抽樣方案表" sheetId="2" state="visible" r:id="rId4"/>
    <sheet name="檢查水平" sheetId="3" state="visible" r:id="rId5"/>
    <sheet name="查詢表" sheetId="4" state="visible" r:id="rId6"/>
    <sheet name="正常檢查AcRe" sheetId="5" state="visible" r:id="rId7"/>
    <sheet name="放寬檢查AcRe" sheetId="6" state="visible" r:id="rId8"/>
    <sheet name="加嚴檢查AcRe" sheetId="7" state="visible" r:id="rId9"/>
  </sheets>
  <definedNames>
    <definedName function="false" hidden="false" localSheetId="1" name="_xlnm.Print_Area" vbProcedure="false">抽樣方案表!$A$3:$H$45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<sst xmlns="http://schemas.openxmlformats.org/spreadsheetml/2006/main" count="3128" uniqueCount="150">
  <si>
    <t xml:space="preserve">0.010</t>
  </si>
  <si>
    <t xml:space="preserve">0.015</t>
  </si>
  <si>
    <t xml:space="preserve">0.025</t>
  </si>
  <si>
    <t xml:space="preserve">0.040</t>
  </si>
  <si>
    <t xml:space="preserve">0.065</t>
  </si>
  <si>
    <t xml:space="preserve">0.10</t>
  </si>
  <si>
    <t xml:space="preserve">0.15</t>
  </si>
  <si>
    <t xml:space="preserve">0.25</t>
  </si>
  <si>
    <t xml:space="preserve">0.40</t>
  </si>
  <si>
    <t xml:space="preserve">0.65</t>
  </si>
  <si>
    <t xml:space="preserve">1.0</t>
  </si>
  <si>
    <t xml:space="preserve">1.5</t>
  </si>
  <si>
    <t xml:space="preserve">2.5</t>
  </si>
  <si>
    <t xml:space="preserve">4.0</t>
  </si>
  <si>
    <t xml:space="preserve">6.5</t>
  </si>
  <si>
    <t xml:space="preserve">10</t>
  </si>
  <si>
    <t xml:space="preserve">15</t>
  </si>
  <si>
    <t xml:space="preserve">25</t>
  </si>
  <si>
    <t xml:space="preserve">40</t>
  </si>
  <si>
    <t xml:space="preserve">65</t>
  </si>
  <si>
    <t xml:space="preserve">100</t>
  </si>
  <si>
    <t xml:space="preserve">150</t>
  </si>
  <si>
    <t xml:space="preserve">250</t>
  </si>
  <si>
    <t xml:space="preserve">400</t>
  </si>
  <si>
    <t xml:space="preserve">650</t>
  </si>
  <si>
    <t xml:space="preserve">1000</t>
  </si>
  <si>
    <r>
      <rPr>
        <b val="true"/>
        <sz val="12"/>
        <rFont val="黑體"/>
        <family val="0"/>
        <charset val="134"/>
      </rPr>
      <t xml:space="preserve">GB2828-87</t>
    </r>
    <r>
      <rPr>
        <sz val="12"/>
        <rFont val="黑體"/>
        <family val="0"/>
        <charset val="134"/>
      </rPr>
      <t xml:space="preserve"> 逐批檢查計數抽樣程式及抽樣表(適用於連續批的檢查)</t>
    </r>
  </si>
  <si>
    <t xml:space="preserve">一次抽樣方案</t>
  </si>
  <si>
    <t xml:space="preserve">特殊檢查水平S-4</t>
  </si>
  <si>
    <t xml:space="preserve">AQL=</t>
  </si>
  <si>
    <t xml:space="preserve">批次範圍</t>
  </si>
  <si>
    <t xml:space="preserve">樣本大小字碼</t>
  </si>
  <si>
    <t xml:space="preserve">正常檢查</t>
  </si>
  <si>
    <t xml:space="preserve">加嚴檢查</t>
  </si>
  <si>
    <t xml:space="preserve">放寬檢查</t>
  </si>
  <si>
    <t xml:space="preserve">樣本大小</t>
  </si>
  <si>
    <t xml:space="preserve">Ac/Re</t>
  </si>
  <si>
    <t xml:space="preserve">1~8</t>
  </si>
  <si>
    <t xml:space="preserve">A</t>
  </si>
  <si>
    <t xml:space="preserve">9~15</t>
  </si>
  <si>
    <t xml:space="preserve">16~25</t>
  </si>
  <si>
    <t xml:space="preserve">B</t>
  </si>
  <si>
    <t xml:space="preserve">26~50</t>
  </si>
  <si>
    <t xml:space="preserve">C</t>
  </si>
  <si>
    <t xml:space="preserve">51~90</t>
  </si>
  <si>
    <t xml:space="preserve">91~150</t>
  </si>
  <si>
    <t xml:space="preserve">D</t>
  </si>
  <si>
    <t xml:space="preserve">151~280</t>
  </si>
  <si>
    <t xml:space="preserve">E</t>
  </si>
  <si>
    <t xml:space="preserve">281~500</t>
  </si>
  <si>
    <t xml:space="preserve">501~1200</t>
  </si>
  <si>
    <t xml:space="preserve">F</t>
  </si>
  <si>
    <t xml:space="preserve">1201~3200</t>
  </si>
  <si>
    <t xml:space="preserve">G</t>
  </si>
  <si>
    <t xml:space="preserve">3201~10000</t>
  </si>
  <si>
    <t xml:space="preserve">10001~35000</t>
  </si>
  <si>
    <t xml:space="preserve">H</t>
  </si>
  <si>
    <t xml:space="preserve">35001~150000</t>
  </si>
  <si>
    <t xml:space="preserve">J</t>
  </si>
  <si>
    <t xml:space="preserve">150001~500000</t>
  </si>
  <si>
    <r>
      <rPr>
        <sz val="12"/>
        <rFont val="宋體"/>
        <family val="0"/>
        <charset val="134"/>
      </rPr>
      <t xml:space="preserve">≥</t>
    </r>
    <r>
      <rPr>
        <sz val="12"/>
        <rFont val="Times New Roman"/>
        <family val="1"/>
      </rPr>
      <t xml:space="preserve">500001</t>
    </r>
  </si>
  <si>
    <t xml:space="preserve">K</t>
  </si>
  <si>
    <t xml:space="preserve">二次抽樣方案</t>
  </si>
  <si>
    <t xml:space="preserve">特殊檢查水平S-1</t>
  </si>
  <si>
    <t xml:space="preserve">特殊檢查水平S-2</t>
  </si>
  <si>
    <t xml:space="preserve">特殊檢查水平S-3</t>
  </si>
  <si>
    <t xml:space="preserve">一般檢查水平Ⅰ</t>
  </si>
  <si>
    <t xml:space="preserve">一般檢查水平Ⅱ</t>
  </si>
  <si>
    <t xml:space="preserve">一般檢查水平Ⅲ</t>
  </si>
  <si>
    <t xml:space="preserve">S-1</t>
  </si>
  <si>
    <t xml:space="preserve">S-2</t>
  </si>
  <si>
    <t xml:space="preserve">S-3</t>
  </si>
  <si>
    <t xml:space="preserve">S-4</t>
  </si>
  <si>
    <t xml:space="preserve">Ⅰ</t>
  </si>
  <si>
    <t xml:space="preserve">Ⅱ</t>
  </si>
  <si>
    <t xml:space="preserve">Ⅲ</t>
  </si>
  <si>
    <t xml:space="preserve">L</t>
  </si>
  <si>
    <t xml:space="preserve">M</t>
  </si>
  <si>
    <t xml:space="preserve">N</t>
  </si>
  <si>
    <t xml:space="preserve">P</t>
  </si>
  <si>
    <t xml:space="preserve">Q</t>
  </si>
  <si>
    <t xml:space="preserve">R</t>
  </si>
  <si>
    <t xml:space="preserve">樣本字碼</t>
  </si>
  <si>
    <r>
      <rPr>
        <sz val="12"/>
        <rFont val="宋體"/>
        <family val="0"/>
        <charset val="134"/>
      </rPr>
      <t xml:space="preserve">正常</t>
    </r>
    <r>
      <rPr>
        <sz val="12"/>
        <rFont val="Times New Roman"/>
        <family val="1"/>
      </rPr>
      <t xml:space="preserve">-1</t>
    </r>
    <r>
      <rPr>
        <sz val="12"/>
        <rFont val="宋體"/>
        <family val="0"/>
        <charset val="134"/>
      </rPr>
      <t xml:space="preserve">次</t>
    </r>
  </si>
  <si>
    <r>
      <rPr>
        <sz val="12"/>
        <rFont val="宋體"/>
        <family val="0"/>
        <charset val="134"/>
      </rPr>
      <t xml:space="preserve">加嚴</t>
    </r>
    <r>
      <rPr>
        <sz val="12"/>
        <rFont val="Times New Roman"/>
        <family val="1"/>
      </rPr>
      <t xml:space="preserve">-1</t>
    </r>
    <r>
      <rPr>
        <sz val="12"/>
        <rFont val="宋體"/>
        <family val="0"/>
        <charset val="134"/>
      </rPr>
      <t xml:space="preserve">次</t>
    </r>
  </si>
  <si>
    <r>
      <rPr>
        <sz val="12"/>
        <rFont val="宋體"/>
        <family val="0"/>
        <charset val="134"/>
      </rPr>
      <t xml:space="preserve">放寬</t>
    </r>
    <r>
      <rPr>
        <sz val="12"/>
        <rFont val="Times New Roman"/>
        <family val="1"/>
      </rPr>
      <t xml:space="preserve">-1</t>
    </r>
    <r>
      <rPr>
        <sz val="12"/>
        <rFont val="宋體"/>
        <family val="0"/>
        <charset val="134"/>
      </rPr>
      <t xml:space="preserve">次</t>
    </r>
  </si>
  <si>
    <r>
      <rPr>
        <sz val="12"/>
        <rFont val="宋體"/>
        <family val="0"/>
        <charset val="134"/>
      </rPr>
      <t xml:space="preserve">正常</t>
    </r>
    <r>
      <rPr>
        <sz val="12"/>
        <rFont val="Times New Roman"/>
        <family val="1"/>
      </rPr>
      <t xml:space="preserve">-2</t>
    </r>
    <r>
      <rPr>
        <sz val="12"/>
        <rFont val="宋體"/>
        <family val="0"/>
        <charset val="134"/>
      </rPr>
      <t xml:space="preserve">次</t>
    </r>
  </si>
  <si>
    <r>
      <rPr>
        <sz val="12"/>
        <rFont val="宋體"/>
        <family val="0"/>
        <charset val="134"/>
      </rPr>
      <t xml:space="preserve">加嚴</t>
    </r>
    <r>
      <rPr>
        <sz val="12"/>
        <rFont val="Times New Roman"/>
        <family val="1"/>
      </rPr>
      <t xml:space="preserve">-2</t>
    </r>
    <r>
      <rPr>
        <sz val="12"/>
        <rFont val="宋體"/>
        <family val="0"/>
        <charset val="134"/>
      </rPr>
      <t xml:space="preserve">次</t>
    </r>
  </si>
  <si>
    <r>
      <rPr>
        <sz val="12"/>
        <rFont val="宋體"/>
        <family val="0"/>
        <charset val="134"/>
      </rPr>
      <t xml:space="preserve">放寬</t>
    </r>
    <r>
      <rPr>
        <sz val="12"/>
        <rFont val="Times New Roman"/>
        <family val="1"/>
      </rPr>
      <t xml:space="preserve">-2</t>
    </r>
    <r>
      <rPr>
        <sz val="12"/>
        <rFont val="宋體"/>
        <family val="0"/>
        <charset val="134"/>
      </rPr>
      <t xml:space="preserve">次</t>
    </r>
  </si>
  <si>
    <t xml:space="preserve">無</t>
  </si>
  <si>
    <t xml:space="preserve">2/2</t>
  </si>
  <si>
    <t xml:space="preserve">3/3</t>
  </si>
  <si>
    <t xml:space="preserve">5/5</t>
  </si>
  <si>
    <t xml:space="preserve">8/8</t>
  </si>
  <si>
    <t xml:space="preserve">13/13</t>
  </si>
  <si>
    <t xml:space="preserve">20/20</t>
  </si>
  <si>
    <t xml:space="preserve">32/32</t>
  </si>
  <si>
    <t xml:space="preserve">50/50</t>
  </si>
  <si>
    <t xml:space="preserve">80/80</t>
  </si>
  <si>
    <t xml:space="preserve">125/125</t>
  </si>
  <si>
    <t xml:space="preserve">200/200</t>
  </si>
  <si>
    <t xml:space="preserve">315/315</t>
  </si>
  <si>
    <t xml:space="preserve">500/500</t>
  </si>
  <si>
    <t xml:space="preserve">800/800</t>
  </si>
  <si>
    <t xml:space="preserve">1250/1250</t>
  </si>
  <si>
    <t xml:space="preserve">S</t>
  </si>
  <si>
    <t xml:space="preserve">2000/2000</t>
  </si>
  <si>
    <t xml:space="preserve">正常檢查一次抽樣方案</t>
  </si>
  <si>
    <t xml:space="preserve">正常檢查一次抽樣</t>
  </si>
  <si>
    <t xml:space="preserve">↓</t>
  </si>
  <si>
    <t xml:space="preserve">0/1</t>
  </si>
  <si>
    <t xml:space="preserve">1/2</t>
  </si>
  <si>
    <t xml:space="preserve">2/3</t>
  </si>
  <si>
    <t xml:space="preserve">3/4</t>
  </si>
  <si>
    <t xml:space="preserve">5/6</t>
  </si>
  <si>
    <t xml:space="preserve">7/8</t>
  </si>
  <si>
    <t xml:space="preserve">10/11</t>
  </si>
  <si>
    <t xml:space="preserve">14/15</t>
  </si>
  <si>
    <t xml:space="preserve">21/22</t>
  </si>
  <si>
    <t xml:space="preserve">30/31</t>
  </si>
  <si>
    <t xml:space="preserve">↑</t>
  </si>
  <si>
    <t xml:space="preserve">44/45</t>
  </si>
  <si>
    <t xml:space="preserve">正常檢查二次抽樣方案</t>
  </si>
  <si>
    <t xml:space="preserve">正常檢查二次抽樣</t>
  </si>
  <si>
    <t xml:space="preserve">※</t>
  </si>
  <si>
    <t xml:space="preserve">0/2
 1/2</t>
  </si>
  <si>
    <t xml:space="preserve">0/3
3/4</t>
  </si>
  <si>
    <t xml:space="preserve">1/3
4/5</t>
  </si>
  <si>
    <t xml:space="preserve">2/5
6/7</t>
  </si>
  <si>
    <t xml:space="preserve">3/6
9/10</t>
  </si>
  <si>
    <t xml:space="preserve">5/9
12/13</t>
  </si>
  <si>
    <t xml:space="preserve">7/11
18/19</t>
  </si>
  <si>
    <t xml:space="preserve">11/16
26/27</t>
  </si>
  <si>
    <t xml:space="preserve">17/22
37/38</t>
  </si>
  <si>
    <t xml:space="preserve">25/31
56/57</t>
  </si>
  <si>
    <t xml:space="preserve">放寬檢查一次抽樣方案</t>
  </si>
  <si>
    <t xml:space="preserve">放寬檢查二次抽樣方案</t>
  </si>
  <si>
    <t xml:space="preserve">0/2
1/2</t>
  </si>
  <si>
    <t xml:space="preserve">加嚴檢查一次抽樣方案</t>
  </si>
  <si>
    <t xml:space="preserve">8/9</t>
  </si>
  <si>
    <t xml:space="preserve">12/13</t>
  </si>
  <si>
    <t xml:space="preserve">18/19</t>
  </si>
  <si>
    <t xml:space="preserve">27/28</t>
  </si>
  <si>
    <t xml:space="preserve">41/42</t>
  </si>
  <si>
    <t xml:space="preserve">加嚴檢查二次抽樣方案</t>
  </si>
  <si>
    <t xml:space="preserve">4/7
10/11</t>
  </si>
  <si>
    <t xml:space="preserve">6/10
15/16</t>
  </si>
  <si>
    <t xml:space="preserve">9/14
23/24</t>
  </si>
  <si>
    <t xml:space="preserve">15/20
34/35</t>
  </si>
  <si>
    <t xml:space="preserve">23/29
52/53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</si>
</sst>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_);[RED]\(#,##0.00\)"/>
  </numFmts>
  <fonts count="19">
    <font>
      <sz val="12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FF0000"/>
      <name val="宋体"/>
      <family val="0"/>
      <charset val="134"/>
    </font>
    <font>
      <b val="true"/>
      <sz val="12"/>
      <color rgb="FFFF0000"/>
      <name val="宋体"/>
      <family val="0"/>
      <charset val="134"/>
    </font>
    <font>
      <b val="true"/>
      <sz val="12"/>
      <color rgb="FFFFFFFF"/>
      <name val="Times New Roman"/>
      <family val="1"/>
    </font>
    <font>
      <sz val="8"/>
      <name val="宋体"/>
      <family val="0"/>
      <charset val="134"/>
    </font>
    <font>
      <sz val="8"/>
      <color rgb="FFFF0000"/>
      <name val="宋体"/>
      <family val="0"/>
      <charset val="134"/>
    </font>
    <font>
      <sz val="12"/>
      <color rgb="FFFFFFFF"/>
      <name val="宋体"/>
      <family val="0"/>
      <charset val="134"/>
    </font>
    <font>
      <sz val="12"/>
      <name val="Times New Roman"/>
      <family val="1"/>
    </font>
    <font>
      <sz val="18"/>
      <name val="Times New Roman"/>
      <family val="1"/>
    </font>
    <font>
      <sz val="18"/>
      <name val="隶书"/>
      <family val="3"/>
      <charset val="134"/>
    </font>
    <font>
      <b val="true"/>
      <sz val="12"/>
      <name val="黑体"/>
      <family val="0"/>
      <charset val="134"/>
    </font>
    <font>
      <sz val="12"/>
      <name val="黑体"/>
      <family val="0"/>
      <charset val="134"/>
    </font>
    <font>
      <sz val="10"/>
      <name val="宋体"/>
      <family val="0"/>
      <charset val="134"/>
    </font>
    <font>
      <sz val="10"/>
      <name val="Times New Roman"/>
      <family val="1"/>
    </font>
    <font>
      <sz val="10"/>
      <name val="Noto Serif TC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8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ctrlProps/ctrlProps2.xml><?xml version="1.0" encoding="utf-8"?>
<formControlPr xmlns="http://schemas.microsoft.com/office/spreadsheetml/2009/9/main" objectType="Button" lockText="1"/>
</file>

<file path=xl/ctrlProps/ctrlProps3.xml><?xml version="1.0" encoding="utf-8"?>
<formControlPr xmlns="http://schemas.microsoft.com/office/spreadsheetml/2009/9/main" objectType="Button" lockText="1"/>
</file>

<file path=xl/ctrlProps/ctrlProps4.xml><?xml version="1.0" encoding="utf-8"?>
<formControlPr xmlns="http://schemas.microsoft.com/office/spreadsheetml/2009/9/main" objectType="Button" lockText="1"/>
</file>

<file path=xl/ctrlProps/ctrlProps5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470880</xdr:colOff>
          <xdr:row>7</xdr:row>
          <xdr:rowOff>132840</xdr:rowOff>
        </xdr:from>
        <xdr:to>
          <xdr:col>3</xdr:col>
          <xdr:colOff>982440</xdr:colOff>
          <xdr:row>8</xdr:row>
          <xdr:rowOff>9360</xdr:rowOff>
        </xdr:to>
        <xdr:sp>
          <xdr:nvSpPr>
            <xdr:cNvPr id="0" name="選項按鈕 1" descr="一般檢查水平Ⅰ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一般檢查水平Ⅰ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470880</xdr:colOff>
          <xdr:row>8</xdr:row>
          <xdr:rowOff>114120</xdr:rowOff>
        </xdr:from>
        <xdr:to>
          <xdr:col>3</xdr:col>
          <xdr:colOff>592920</xdr:colOff>
          <xdr:row>9</xdr:row>
          <xdr:rowOff>123120</xdr:rowOff>
        </xdr:to>
        <xdr:sp>
          <xdr:nvSpPr>
            <xdr:cNvPr id="0" name="選項按鈕 2" descr="一般檢查水平Ⅱ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一般檢查水平Ⅱ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480240</xdr:colOff>
          <xdr:row>10</xdr:row>
          <xdr:rowOff>0</xdr:rowOff>
        </xdr:from>
        <xdr:to>
          <xdr:col>3</xdr:col>
          <xdr:colOff>839520</xdr:colOff>
          <xdr:row>11</xdr:row>
          <xdr:rowOff>9360</xdr:rowOff>
        </xdr:to>
        <xdr:sp>
          <xdr:nvSpPr>
            <xdr:cNvPr id="0" name="選項按鈕 3" descr="一般檢查水平Ⅲ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一般檢查水平Ⅲ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480240</xdr:colOff>
          <xdr:row>3</xdr:row>
          <xdr:rowOff>313560</xdr:rowOff>
        </xdr:from>
        <xdr:to>
          <xdr:col>3</xdr:col>
          <xdr:colOff>1020600</xdr:colOff>
          <xdr:row>4</xdr:row>
          <xdr:rowOff>190080</xdr:rowOff>
        </xdr:to>
        <xdr:sp>
          <xdr:nvSpPr>
            <xdr:cNvPr id="0" name="選項按鈕 4" descr="特殊檢查水平S-1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特殊檢查水平S-1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480240</xdr:colOff>
          <xdr:row>4</xdr:row>
          <xdr:rowOff>228960</xdr:rowOff>
        </xdr:from>
        <xdr:to>
          <xdr:col>3</xdr:col>
          <xdr:colOff>1134720</xdr:colOff>
          <xdr:row>5</xdr:row>
          <xdr:rowOff>104040</xdr:rowOff>
        </xdr:to>
        <xdr:sp>
          <xdr:nvSpPr>
            <xdr:cNvPr id="0" name="選項按鈕 5" descr="特殊檢查水平S-2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特殊檢查水平S-2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470880</xdr:colOff>
          <xdr:row>5</xdr:row>
          <xdr:rowOff>171720</xdr:rowOff>
        </xdr:from>
        <xdr:to>
          <xdr:col>3</xdr:col>
          <xdr:colOff>924480</xdr:colOff>
          <xdr:row>6</xdr:row>
          <xdr:rowOff>48240</xdr:rowOff>
        </xdr:to>
        <xdr:sp>
          <xdr:nvSpPr>
            <xdr:cNvPr id="0" name="選項按鈕 6" descr="特殊檢查水平S-3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特殊檢查水平S-3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470880</xdr:colOff>
          <xdr:row>6</xdr:row>
          <xdr:rowOff>114480</xdr:rowOff>
        </xdr:from>
        <xdr:to>
          <xdr:col>3</xdr:col>
          <xdr:colOff>610920</xdr:colOff>
          <xdr:row>7</xdr:row>
          <xdr:rowOff>-9000</xdr:rowOff>
        </xdr:to>
        <xdr:sp>
          <xdr:nvSpPr>
            <xdr:cNvPr id="0" name="選項按鈕 7" descr="特殊檢查水平S-4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特殊檢查水平S-4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132840</xdr:rowOff>
        </xdr:from>
        <xdr:to>
          <xdr:col>3</xdr:col>
          <xdr:colOff>458640</xdr:colOff>
          <xdr:row>11</xdr:row>
          <xdr:rowOff>123480</xdr:rowOff>
        </xdr:to>
        <xdr:sp>
          <xdr:nvSpPr>
            <xdr:cNvPr id="0" name="群組方塊 10" descr="選擇抽樣檢查水平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選擇抽樣檢查水平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590760</xdr:colOff>
          <xdr:row>5</xdr:row>
          <xdr:rowOff>161280</xdr:rowOff>
        </xdr:from>
        <xdr:to>
          <xdr:col>4</xdr:col>
          <xdr:colOff>219600</xdr:colOff>
          <xdr:row>6</xdr:row>
          <xdr:rowOff>123480</xdr:rowOff>
        </xdr:to>
        <xdr:sp>
          <xdr:nvSpPr>
            <xdr:cNvPr id="1001" name="按鈕 11" descr="自動生成抽樣方案" hidden="1">
              <a:extLst>
                <a:ext uri="{63B3BB69-23CF-44E3-9099-C40C66FF867C}">
                  <a14:compatExt spid="_x0000_s1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自動生成抽樣方案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590760</xdr:colOff>
          <xdr:row>6</xdr:row>
          <xdr:rowOff>200520</xdr:rowOff>
        </xdr:from>
        <xdr:to>
          <xdr:col>4</xdr:col>
          <xdr:colOff>219600</xdr:colOff>
          <xdr:row>7</xdr:row>
          <xdr:rowOff>161280</xdr:rowOff>
        </xdr:to>
        <xdr:sp>
          <xdr:nvSpPr>
            <xdr:cNvPr id="1002" name="按鈕 12" descr="檢視方案" hidden="1">
              <a:extLst>
                <a:ext uri="{63B3BB69-23CF-44E3-9099-C40C66FF867C}">
                  <a14:compatExt spid="_x0000_s1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檢視方案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846720</xdr:colOff>
          <xdr:row>4</xdr:row>
          <xdr:rowOff>37800</xdr:rowOff>
        </xdr:from>
        <xdr:to>
          <xdr:col>4</xdr:col>
          <xdr:colOff>-255600</xdr:colOff>
          <xdr:row>5</xdr:row>
          <xdr:rowOff>-66600</xdr:rowOff>
        </xdr:to>
        <xdr:sp>
          <xdr:nvSpPr>
            <xdr:cNvPr id="0" name="下拉選單 18" descr="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xdr:twoCellAnchor editAs="oneCell">
    <xdr:from>
      <xdr:col>3</xdr:col>
      <xdr:colOff>790560</xdr:colOff>
      <xdr:row>3</xdr:row>
      <xdr:rowOff>123480</xdr:rowOff>
    </xdr:from>
    <xdr:to>
      <xdr:col>4</xdr:col>
      <xdr:colOff>200880</xdr:colOff>
      <xdr:row>4</xdr:row>
      <xdr:rowOff>28440</xdr:rowOff>
    </xdr:to>
    <xdr:sp>
      <xdr:nvSpPr>
        <xdr:cNvPr id="1" name="Text 19"/>
        <xdr:cNvSpPr/>
      </xdr:nvSpPr>
      <xdr:spPr>
        <a:xfrm>
          <a:off x="2825280" y="990360"/>
          <a:ext cx="1266840" cy="238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600120</xdr:colOff>
          <xdr:row>3</xdr:row>
          <xdr:rowOff>143280</xdr:rowOff>
        </xdr:from>
        <xdr:to>
          <xdr:col>4</xdr:col>
          <xdr:colOff>-45360</xdr:colOff>
          <xdr:row>5</xdr:row>
          <xdr:rowOff>114480</xdr:rowOff>
        </xdr:to>
        <xdr:sp>
          <xdr:nvSpPr>
            <xdr:cNvPr id="0" name="群組方塊 20" descr="設定AQL值  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設定AQL值  </a:t>
              </a:r>
            </a:p>
          </xdr:txBody>
        </xdr:sp>
        <xdr:clientData/>
      </xdr:twoCellAnchor>
    </mc:Choice>
  </mc:AlternateContent>
  <xdr:twoCellAnchor editAs="oneCell">
    <xdr:from>
      <xdr:col>5</xdr:col>
      <xdr:colOff>275760</xdr:colOff>
      <xdr:row>1</xdr:row>
      <xdr:rowOff>85680</xdr:rowOff>
    </xdr:from>
    <xdr:to>
      <xdr:col>10</xdr:col>
      <xdr:colOff>500040</xdr:colOff>
      <xdr:row>27</xdr:row>
      <xdr:rowOff>171720</xdr:rowOff>
    </xdr:to>
    <xdr:sp>
      <xdr:nvSpPr>
        <xdr:cNvPr id="2" name="Text 21"/>
        <xdr:cNvSpPr/>
      </xdr:nvSpPr>
      <xdr:spPr>
        <a:xfrm>
          <a:off x="4852080" y="285840"/>
          <a:ext cx="3629160" cy="45723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使用說明</a:t>
          </a:r>
          <a:r>
            <a:rPr lang="en-US" sz="1200" b="0" u="none" strike="noStrike">
              <a:effectLst/>
              <a:uFillTx/>
              <a:latin typeface="Times New Roman"/>
            </a:rPr>
            <a:t>:</a:t>
          </a:r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en-US" sz="1200" b="0" u="none" strike="noStrike">
              <a:effectLst/>
              <a:uFillTx/>
              <a:latin typeface="Times New Roman"/>
            </a:rPr>
            <a:t>1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）這個工具是為了解決在設計抽樣方案時多次查詢</a:t>
          </a:r>
          <a:r>
            <a:rPr lang="en-US" sz="1200" b="0" u="none" strike="noStrike">
              <a:effectLst/>
              <a:uFillTx/>
              <a:latin typeface="Times New Roman"/>
            </a:rPr>
            <a:t>GB2828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中的抽樣方案表的煩惱而製作，主要是為了節省查表的時間。</a:t>
          </a:r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en-US" sz="1200" b="0" u="none" strike="noStrike">
              <a:effectLst/>
              <a:uFillTx/>
              <a:latin typeface="Times New Roman"/>
            </a:rPr>
            <a:t>2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）利用該工具您只要選定一個抽樣檢查水平和一個</a:t>
          </a:r>
          <a:r>
            <a:rPr lang="en-US" sz="1200" b="0" u="none" strike="noStrike">
              <a:effectLst/>
              <a:uFillTx/>
              <a:latin typeface="Times New Roman"/>
            </a:rPr>
            <a:t>AQL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值，點選自動生成按鈕即可，非常方便，可進行多種抽樣方案的對比。</a:t>
          </a:r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en-US" sz="1200" b="0" u="none" strike="noStrike">
              <a:effectLst/>
              <a:uFillTx/>
              <a:latin typeface="Times New Roman"/>
            </a:rPr>
            <a:t>3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）也可以在方案生產後更改</a:t>
          </a:r>
          <a:r>
            <a:rPr lang="en-US" sz="1200" b="0" u="none" strike="noStrike">
              <a:effectLst/>
              <a:uFillTx/>
              <a:latin typeface="Times New Roman"/>
            </a:rPr>
            <a:t>AQL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值</a:t>
          </a:r>
          <a:r>
            <a:rPr lang="en-US" sz="1200" b="0" u="none" strike="noStrike">
              <a:effectLst/>
              <a:uFillTx/>
              <a:latin typeface="Times New Roman"/>
            </a:rPr>
            <a:t>,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方案中的</a:t>
          </a:r>
          <a:r>
            <a:rPr lang="en-US" sz="1200" b="0" u="none" strike="noStrike">
              <a:effectLst/>
              <a:uFillTx/>
              <a:latin typeface="Times New Roman"/>
            </a:rPr>
            <a:t>Ac/Re</a:t>
          </a:r>
          <a:r>
            <a:rPr lang="zh-TW" sz="1200" b="0" u="none" strike="noStrike">
              <a:effectLst/>
              <a:uFillTx/>
              <a:latin typeface="宋體"/>
              <a:ea typeface="宋體"/>
            </a:rPr>
            <a:t>值會自動更新。</a:t>
          </a:r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注意：</a:t>
          </a:r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某些些隱藏的儲存格里面存放有臨時資料，請不要更改或刪除，否則會出錯。</a:t>
          </a:r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使用過程中有問題請告知本人，以便改進。</a:t>
          </a:r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品質管理部</a:t>
          </a:r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en-US" sz="1200" b="0" u="none" strike="noStrike">
              <a:effectLst/>
              <a:uFillTx/>
              <a:latin typeface="Times New Roman"/>
            </a:rPr>
            <a:t>Joshua.Liu/2005-6-27</a:t>
          </a:r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  <a:p>
          <a:endParaRPr lang="en-US" sz="12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631080</xdr:colOff>
      <xdr:row>1</xdr:row>
      <xdr:rowOff>180720</xdr:rowOff>
    </xdr:from>
    <xdr:to>
      <xdr:col>4</xdr:col>
      <xdr:colOff>228960</xdr:colOff>
      <xdr:row>2</xdr:row>
      <xdr:rowOff>171720</xdr:rowOff>
    </xdr:to>
    <xdr:sp>
      <xdr:nvSpPr>
        <xdr:cNvPr id="3" name="Text 22"/>
        <xdr:cNvSpPr/>
      </xdr:nvSpPr>
      <xdr:spPr>
        <a:xfrm>
          <a:off x="631080" y="380880"/>
          <a:ext cx="3489120" cy="3243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en-US" sz="1800" b="0" u="none" strike="noStrike">
              <a:effectLst/>
              <a:uFillTx/>
              <a:latin typeface="Times New Roman"/>
            </a:rPr>
            <a:t>GB2828-87 </a:t>
          </a:r>
          <a:r>
            <a:rPr lang="zh-TW" sz="1800" b="0" u="none" strike="noStrike">
              <a:effectLst/>
              <a:uFillTx/>
              <a:latin typeface="隸書"/>
              <a:ea typeface="隸書"/>
            </a:rPr>
            <a:t>抽樣方案設計工具</a:t>
          </a:r>
          <a:endParaRPr lang="en-US" sz="1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</xdr:col>
      <xdr:colOff>198000</xdr:colOff>
      <xdr:row>4</xdr:row>
      <xdr:rowOff>28440</xdr:rowOff>
    </xdr:from>
    <xdr:to>
      <xdr:col>1</xdr:col>
      <xdr:colOff>386640</xdr:colOff>
      <xdr:row>10</xdr:row>
      <xdr:rowOff>142920</xdr:rowOff>
    </xdr:to>
    <xdr:sp>
      <xdr:nvSpPr>
        <xdr:cNvPr id="4" name="自動形狀 23"/>
        <xdr:cNvSpPr/>
      </xdr:nvSpPr>
      <xdr:spPr>
        <a:xfrm>
          <a:off x="876240" y="1228680"/>
          <a:ext cx="188640" cy="1847880"/>
        </a:xfrm>
        <a:prstGeom prst="flowChartExtract">
          <a:avLst/>
        </a:prstGeom>
        <a:solidFill>
          <a:srgbClr val="FF0000"/>
        </a:solidFill>
        <a:ln w="9360">
          <a:solidFill>
            <a:srgbClr val="FF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18360</xdr:colOff>
      <xdr:row>5</xdr:row>
      <xdr:rowOff>276120</xdr:rowOff>
    </xdr:from>
    <xdr:to>
      <xdr:col>1</xdr:col>
      <xdr:colOff>198720</xdr:colOff>
      <xdr:row>7</xdr:row>
      <xdr:rowOff>238320</xdr:rowOff>
    </xdr:to>
    <xdr:sp>
      <xdr:nvSpPr>
        <xdr:cNvPr id="5" name="Text 24"/>
        <xdr:cNvSpPr/>
      </xdr:nvSpPr>
      <xdr:spPr>
        <a:xfrm>
          <a:off x="696600" y="1809720"/>
          <a:ext cx="180360" cy="628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樣</a:t>
          </a:r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本</a:t>
          </a:r>
          <a:endParaRPr lang="en-US" sz="1200" b="0" u="none" strike="noStrike">
            <a:effectLst/>
            <a:uFillTx/>
            <a:latin typeface="Times New Roman"/>
          </a:endParaRPr>
        </a:p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量</a:t>
          </a:r>
          <a:endParaRPr lang="en-US" sz="12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</xdr:col>
      <xdr:colOff>18360</xdr:colOff>
      <xdr:row>9</xdr:row>
      <xdr:rowOff>76320</xdr:rowOff>
    </xdr:from>
    <xdr:to>
      <xdr:col>1</xdr:col>
      <xdr:colOff>264240</xdr:colOff>
      <xdr:row>10</xdr:row>
      <xdr:rowOff>152280</xdr:rowOff>
    </xdr:to>
    <xdr:sp>
      <xdr:nvSpPr>
        <xdr:cNvPr id="6" name="Text 25"/>
        <xdr:cNvSpPr/>
      </xdr:nvSpPr>
      <xdr:spPr>
        <a:xfrm>
          <a:off x="696600" y="2810160"/>
          <a:ext cx="245880" cy="275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大</a:t>
          </a:r>
          <a:endParaRPr lang="en-US" sz="12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</xdr:col>
      <xdr:colOff>9360</xdr:colOff>
      <xdr:row>4</xdr:row>
      <xdr:rowOff>37800</xdr:rowOff>
    </xdr:from>
    <xdr:to>
      <xdr:col>1</xdr:col>
      <xdr:colOff>254880</xdr:colOff>
      <xdr:row>4</xdr:row>
      <xdr:rowOff>313920</xdr:rowOff>
    </xdr:to>
    <xdr:sp>
      <xdr:nvSpPr>
        <xdr:cNvPr id="7" name="Text 26"/>
        <xdr:cNvSpPr/>
      </xdr:nvSpPr>
      <xdr:spPr>
        <a:xfrm>
          <a:off x="687600" y="1238040"/>
          <a:ext cx="245520" cy="276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zh-TW" sz="1200" b="0" u="none" strike="noStrike">
              <a:effectLst/>
              <a:uFillTx/>
              <a:latin typeface="宋體"/>
              <a:ea typeface="宋體"/>
            </a:rPr>
            <a:t>小</a:t>
          </a:r>
          <a:endParaRPr lang="en-US" sz="1200" b="0" u="none" strike="noStrike">
            <a:effectLst/>
            <a:uFillTx/>
            <a:latin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590760</xdr:colOff>
          <xdr:row>7</xdr:row>
          <xdr:rowOff>324360</xdr:rowOff>
        </xdr:from>
        <xdr:to>
          <xdr:col>4</xdr:col>
          <xdr:colOff>219600</xdr:colOff>
          <xdr:row>9</xdr:row>
          <xdr:rowOff>85680</xdr:rowOff>
        </xdr:to>
        <xdr:sp>
          <xdr:nvSpPr>
            <xdr:cNvPr id="1003" name="按鈕 27" descr="列印預覽" hidden="1">
              <a:extLst>
                <a:ext uri="{63B3BB69-23CF-44E3-9099-C40C66FF867C}">
                  <a14:compatExt spid="_x0000_s10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列印預覽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618120</xdr:colOff>
          <xdr:row>10</xdr:row>
          <xdr:rowOff>18720</xdr:rowOff>
        </xdr:from>
        <xdr:to>
          <xdr:col>4</xdr:col>
          <xdr:colOff>248400</xdr:colOff>
          <xdr:row>11</xdr:row>
          <xdr:rowOff>114120</xdr:rowOff>
        </xdr:to>
        <xdr:sp>
          <xdr:nvSpPr>
            <xdr:cNvPr id="1004" name="按鈕 28" descr="列印（2頁A4）" hidden="1">
              <a:extLst>
                <a:ext uri="{63B3BB69-23CF-44E3-9099-C40C66FF867C}">
                  <a14:compatExt spid="_x0000_s1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列印（2頁A4）</a:t>
              </a:r>
            </a:p>
          </xdr:txBody>
        </xdr:sp>
        <xdr:clientData/>
      </xdr:twoCellAnchor>
    </mc:Choice>
  </mc:AlternateContent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0</xdr:row>
          <xdr:rowOff>47520</xdr:rowOff>
        </xdr:from>
        <xdr:to>
          <xdr:col>9</xdr:col>
          <xdr:colOff>389880</xdr:colOff>
          <xdr:row>1</xdr:row>
          <xdr:rowOff>114120</xdr:rowOff>
        </xdr:to>
        <xdr:sp>
          <xdr:nvSpPr>
            <xdr:cNvPr id="0" name="下拉選單 1" descr="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523440</xdr:colOff>
          <xdr:row>0</xdr:row>
          <xdr:rowOff>95400</xdr:rowOff>
        </xdr:from>
        <xdr:to>
          <xdr:col>6</xdr:col>
          <xdr:colOff>201240</xdr:colOff>
          <xdr:row>1</xdr:row>
          <xdr:rowOff>75960</xdr:rowOff>
        </xdr:to>
        <xdr:sp>
          <xdr:nvSpPr>
            <xdr:cNvPr id="0" name="標籤 2" descr="更改AQL值" hidden="1">
              <a:extLst>
                <a:ext uri="{63B3BB69-23CF-44E3-9099-C40C66FF867C}">
                  <a14:compatExt spid="_x0000_s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更改AQL值</a:t>
              </a:r>
            </a:p>
          </xdr:txBody>
        </xdr:sp>
        <xdr:clientData/>
      </xdr:twoCellAnchor>
    </mc:Choice>
  </mc:AlternateContent>
  <xdr:twoCellAnchor editAs="oneCell">
    <xdr:from>
      <xdr:col>0</xdr:col>
      <xdr:colOff>104760</xdr:colOff>
      <xdr:row>21</xdr:row>
      <xdr:rowOff>132840</xdr:rowOff>
    </xdr:from>
    <xdr:to>
      <xdr:col>7</xdr:col>
      <xdr:colOff>829440</xdr:colOff>
      <xdr:row>22</xdr:row>
      <xdr:rowOff>381960</xdr:rowOff>
    </xdr:to>
    <xdr:sp>
      <xdr:nvSpPr>
        <xdr:cNvPr id="8" name="Text 3"/>
        <xdr:cNvSpPr/>
      </xdr:nvSpPr>
      <xdr:spPr>
        <a:xfrm>
          <a:off x="104760" y="4905000"/>
          <a:ext cx="8407080" cy="4777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en-US" sz="1000" b="0" u="none" strike="noStrike">
              <a:effectLst/>
              <a:uFillTx/>
              <a:latin typeface="宋體"/>
              <a:ea typeface="宋體"/>
            </a:rPr>
            <a:t>↓——使用肩頭下面的第一個抽樣方案（若仍然為箭頭接著往下找），當樣本大小等於或大於批次時，將批次作為樣本，</a:t>
          </a:r>
          <a:r>
            <a:rPr lang="en-US" sz="1000" b="0" u="none" strike="noStrike">
              <a:effectLst/>
              <a:uFillTx/>
              <a:latin typeface="Times New Roman"/>
            </a:rPr>
            <a:t>Ac/Re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值保持不變；</a:t>
          </a:r>
          <a:endParaRPr lang="en-US" sz="1000" b="0" u="none" strike="noStrike">
            <a:effectLst/>
            <a:uFillTx/>
            <a:latin typeface="Times New Roman"/>
          </a:endParaRPr>
        </a:p>
        <a:p>
          <a:r>
            <a:rPr lang="en-US" sz="1000" b="0" u="none" strike="noStrike">
              <a:effectLst/>
              <a:uFillTx/>
              <a:latin typeface="宋體"/>
              <a:ea typeface="宋體"/>
            </a:rPr>
            <a:t>↑——使用箭頭上面的第一個抽樣方案；</a:t>
          </a:r>
          <a:endParaRPr lang="en-US" sz="1000" b="0" u="none" strike="noStrike">
            <a:effectLst/>
            <a:uFillTx/>
            <a:latin typeface="Times New Roman"/>
          </a:endParaRPr>
        </a:p>
        <a:p>
          <a:r>
            <a:rPr lang="en-US" sz="1000" b="0" u="none" strike="noStrike">
              <a:effectLst/>
              <a:uFillTx/>
              <a:latin typeface="宋體"/>
              <a:ea typeface="宋體"/>
            </a:rPr>
            <a:t>※——使用對應的一次抽樣方案或下面適用的二次抽樣方案；</a:t>
          </a:r>
          <a:r>
            <a:rPr lang="en-US" sz="1000" b="0" u="none" strike="noStrike">
              <a:effectLst/>
              <a:uFillTx/>
              <a:latin typeface="Times New Roman"/>
            </a:rPr>
            <a:t>  </a:t>
          </a:r>
          <a:endParaRPr lang="en-US" sz="1000" b="0" u="none" strike="noStrike">
            <a:effectLst/>
            <a:uFillTx/>
            <a:latin typeface="Times New Roman"/>
          </a:endParaRPr>
        </a:p>
        <a:p>
          <a:r>
            <a:rPr lang="en-US" sz="1000" b="0" u="none" strike="noStrike">
              <a:effectLst/>
              <a:uFillTx/>
              <a:latin typeface="Times New Roman"/>
            </a:rPr>
            <a:t> Ac=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合格判定數</a:t>
          </a:r>
          <a:r>
            <a:rPr lang="en-US" sz="1000" b="0" u="none" strike="noStrike">
              <a:effectLst/>
              <a:uFillTx/>
              <a:latin typeface="Times New Roman"/>
            </a:rPr>
            <a:t>   </a:t>
          </a:r>
          <a:r>
            <a:rPr lang="en-US" sz="1000" b="0" u="none" strike="noStrike">
              <a:effectLst/>
              <a:uFillTx/>
              <a:latin typeface="Times New Roman"/>
            </a:rPr>
            <a:t>Re=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不合格判定數</a:t>
          </a:r>
          <a:r>
            <a:rPr lang="en-US" sz="1000" b="0" u="none" strike="noStrike">
              <a:effectLst/>
              <a:uFillTx/>
              <a:latin typeface="Times New Roman"/>
            </a:rPr>
            <a:t>     </a:t>
          </a:r>
          <a:r>
            <a:rPr lang="en-US" sz="1000" b="0" u="none" strike="noStrike">
              <a:effectLst/>
              <a:uFillTx/>
              <a:latin typeface="Times New Roman"/>
            </a:rPr>
            <a:t>AQL=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合格品質水平（或可接受品質水平）。</a:t>
          </a:r>
          <a:endParaRPr lang="en-US" sz="10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104760</xdr:colOff>
      <xdr:row>42</xdr:row>
      <xdr:rowOff>85680</xdr:rowOff>
    </xdr:from>
    <xdr:to>
      <xdr:col>7</xdr:col>
      <xdr:colOff>829440</xdr:colOff>
      <xdr:row>44</xdr:row>
      <xdr:rowOff>228600</xdr:rowOff>
    </xdr:to>
    <xdr:sp>
      <xdr:nvSpPr>
        <xdr:cNvPr id="9" name="Text 4"/>
        <xdr:cNvSpPr/>
      </xdr:nvSpPr>
      <xdr:spPr>
        <a:xfrm>
          <a:off x="104760" y="10667880"/>
          <a:ext cx="8407080" cy="6001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19800" tIns="19800" rIns="19800" bIns="19800" anchor="t">
          <a:noAutofit/>
        </a:bodyPr>
        <a:p>
          <a:r>
            <a:rPr lang="en-US" sz="1000" b="0" u="none" strike="noStrike">
              <a:effectLst/>
              <a:uFillTx/>
              <a:latin typeface="宋體"/>
              <a:ea typeface="宋體"/>
            </a:rPr>
            <a:t>↓——使用肩頭下面的第一個抽樣方案（若仍然為箭頭接著往下找），當樣本大小等於或大於批次時，將批次作為樣本，</a:t>
          </a:r>
          <a:r>
            <a:rPr lang="en-US" sz="1000" b="0" u="none" strike="noStrike">
              <a:effectLst/>
              <a:uFillTx/>
              <a:latin typeface="Times New Roman"/>
            </a:rPr>
            <a:t>Ac/Re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值保持不變；</a:t>
          </a:r>
          <a:endParaRPr lang="en-US" sz="1000" b="0" u="none" strike="noStrike">
            <a:effectLst/>
            <a:uFillTx/>
            <a:latin typeface="Times New Roman"/>
          </a:endParaRPr>
        </a:p>
        <a:p>
          <a:r>
            <a:rPr lang="en-US" sz="1000" b="0" u="none" strike="noStrike">
              <a:effectLst/>
              <a:uFillTx/>
              <a:latin typeface="宋體"/>
              <a:ea typeface="宋體"/>
            </a:rPr>
            <a:t>↑——使用箭頭上面的第一個抽樣方案；</a:t>
          </a:r>
          <a:endParaRPr lang="en-US" sz="1000" b="0" u="none" strike="noStrike">
            <a:effectLst/>
            <a:uFillTx/>
            <a:latin typeface="Times New Roman"/>
          </a:endParaRPr>
        </a:p>
        <a:p>
          <a:r>
            <a:rPr lang="en-US" sz="1000" b="0" u="none" strike="noStrike">
              <a:effectLst/>
              <a:uFillTx/>
              <a:latin typeface="宋體"/>
              <a:ea typeface="宋體"/>
            </a:rPr>
            <a:t>※——使用對應一次抽樣方案或下面適用的二次抽樣方案；</a:t>
          </a:r>
          <a:r>
            <a:rPr lang="en-US" sz="1000" b="0" u="none" strike="noStrike">
              <a:effectLst/>
              <a:uFillTx/>
              <a:latin typeface="Times New Roman"/>
            </a:rPr>
            <a:t>  </a:t>
          </a:r>
          <a:endParaRPr lang="en-US" sz="1000" b="0" u="none" strike="noStrike">
            <a:effectLst/>
            <a:uFillTx/>
            <a:latin typeface="Times New Roman"/>
          </a:endParaRPr>
        </a:p>
        <a:p>
          <a:r>
            <a:rPr lang="en-US" sz="1000" b="0" u="none" strike="noStrike">
              <a:effectLst/>
              <a:uFillTx/>
              <a:latin typeface="Times New Roman"/>
            </a:rPr>
            <a:t> Ac=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合格判定數</a:t>
          </a:r>
          <a:r>
            <a:rPr lang="en-US" sz="1000" b="0" u="none" strike="noStrike">
              <a:effectLst/>
              <a:uFillTx/>
              <a:latin typeface="Times New Roman"/>
            </a:rPr>
            <a:t>   </a:t>
          </a:r>
          <a:r>
            <a:rPr lang="en-US" sz="1000" b="0" u="none" strike="noStrike">
              <a:effectLst/>
              <a:uFillTx/>
              <a:latin typeface="Times New Roman"/>
            </a:rPr>
            <a:t>Re=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不合格判定數</a:t>
          </a:r>
          <a:r>
            <a:rPr lang="en-US" sz="1000" b="0" u="none" strike="noStrike">
              <a:effectLst/>
              <a:uFillTx/>
              <a:latin typeface="Times New Roman"/>
            </a:rPr>
            <a:t>     </a:t>
          </a:r>
          <a:r>
            <a:rPr lang="en-US" sz="1000" b="0" u="none" strike="noStrike">
              <a:effectLst/>
              <a:uFillTx/>
              <a:latin typeface="Times New Roman"/>
            </a:rPr>
            <a:t>AQL=</a:t>
          </a:r>
          <a:r>
            <a:rPr lang="zh-TW" sz="1000" b="0" u="none" strike="noStrike">
              <a:effectLst/>
              <a:uFillTx/>
              <a:latin typeface="宋體"/>
              <a:ea typeface="宋體"/>
            </a:rPr>
            <a:t>合格品質水平（或可接受品質水平）。</a:t>
          </a:r>
          <a:endParaRPr lang="en-US" sz="10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<Relationship Id="rId4" Type="http://schemas.openxmlformats.org/officeDocument/2006/relationships/ctrlProp" Target="../ctrlProps/ctrlProps3.xml"/><Relationship Id="rId5" Type="http://schemas.openxmlformats.org/officeDocument/2006/relationships/ctrlProp" Target="../ctrlProps/ctrlProps4.xml"/><Relationship Id="rId6" Type="http://schemas.openxmlformats.org/officeDocument/2006/relationships/ctrlProp" Target="../ctrlProps/ctrlProps5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39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0234375" defaultRowHeight="14.25" customHeight="false" zeroHeight="false" outlineLevelRow="0" outlineLevelCol="0"/>
  <cols>
    <col collapsed="false" customWidth="true" hidden="false" outlineLevel="0" max="4" min="4" style="0" width="24.37"/>
    <col collapsed="false" customWidth="true" hidden="false" outlineLevel="0" max="6" min="5" style="1" width="8.99"/>
    <col collapsed="false" customWidth="true" hidden="false" outlineLevel="0" max="7" min="7" style="2" width="8.99"/>
  </cols>
  <sheetData>
    <row r="1" customFormat="false" ht="15.75" hidden="false" customHeight="false" outlineLevel="0" collapsed="false">
      <c r="G1" s="3" t="s">
        <v>0</v>
      </c>
    </row>
    <row r="2" customFormat="false" ht="26.25" hidden="false" customHeight="true" outlineLevel="0" collapsed="false">
      <c r="A2" s="4"/>
      <c r="B2" s="4"/>
      <c r="C2" s="4"/>
      <c r="D2" s="4"/>
      <c r="E2" s="5"/>
      <c r="F2" s="5"/>
      <c r="G2" s="3" t="s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26.25" hidden="false" customHeight="true" outlineLevel="0" collapsed="false">
      <c r="G3" s="3" t="s">
        <v>2</v>
      </c>
    </row>
    <row r="4" customFormat="false" ht="26.25" hidden="false" customHeight="true" outlineLevel="0" collapsed="false">
      <c r="A4" s="6" t="n">
        <v>7</v>
      </c>
      <c r="B4" s="7"/>
      <c r="C4" s="7"/>
      <c r="D4" s="7"/>
      <c r="G4" s="3" t="s">
        <v>3</v>
      </c>
    </row>
    <row r="5" customFormat="false" ht="26.25" hidden="false" customHeight="true" outlineLevel="0" collapsed="false">
      <c r="A5" s="6" t="n">
        <v>13</v>
      </c>
      <c r="B5" s="7"/>
      <c r="C5" s="7"/>
      <c r="D5" s="7"/>
      <c r="G5" s="3" t="s">
        <v>4</v>
      </c>
    </row>
    <row r="6" customFormat="false" ht="26.25" hidden="false" customHeight="true" outlineLevel="0" collapsed="false">
      <c r="A6" s="6" t="n">
        <f aca="false">A5+2</f>
        <v>15</v>
      </c>
      <c r="B6" s="7"/>
      <c r="C6" s="7"/>
      <c r="D6" s="7"/>
      <c r="G6" s="3" t="s">
        <v>5</v>
      </c>
    </row>
    <row r="7" customFormat="false" ht="26.25" hidden="false" customHeight="true" outlineLevel="0" collapsed="false">
      <c r="A7" s="6" t="n">
        <f aca="false">A6</f>
        <v>15</v>
      </c>
      <c r="B7" s="7"/>
      <c r="C7" s="7"/>
      <c r="D7" s="7"/>
      <c r="G7" s="3" t="s">
        <v>6</v>
      </c>
    </row>
    <row r="8" customFormat="false" ht="26.25" hidden="false" customHeight="true" outlineLevel="0" collapsed="false">
      <c r="A8" s="6" t="n">
        <f aca="false">A6</f>
        <v>15</v>
      </c>
      <c r="B8" s="7"/>
      <c r="C8" s="7"/>
      <c r="D8" s="7"/>
      <c r="G8" s="3" t="s">
        <v>7</v>
      </c>
    </row>
    <row r="9" customFormat="false" ht="15.75" hidden="false" customHeight="false" outlineLevel="0" collapsed="false">
      <c r="A9" s="6" t="n">
        <f aca="false">A6</f>
        <v>15</v>
      </c>
      <c r="B9" s="7"/>
      <c r="C9" s="7"/>
      <c r="D9" s="7"/>
      <c r="G9" s="3" t="s">
        <v>8</v>
      </c>
    </row>
    <row r="10" customFormat="false" ht="15.75" hidden="false" customHeight="false" outlineLevel="0" collapsed="false">
      <c r="A10" s="6" t="n">
        <f aca="false">A6</f>
        <v>15</v>
      </c>
      <c r="B10" s="7"/>
      <c r="C10" s="7"/>
      <c r="D10" s="7"/>
      <c r="G10" s="3" t="s">
        <v>9</v>
      </c>
    </row>
    <row r="11" customFormat="false" ht="15.75" hidden="false" customHeight="false" outlineLevel="0" collapsed="false">
      <c r="A11" s="6" t="n">
        <f aca="false">A6</f>
        <v>15</v>
      </c>
      <c r="B11" s="8"/>
      <c r="C11" s="8"/>
      <c r="D11" s="8"/>
      <c r="E11" s="9"/>
      <c r="F11" s="9"/>
      <c r="G11" s="10" t="s">
        <v>10</v>
      </c>
      <c r="H11" s="11"/>
    </row>
    <row r="12" customFormat="false" ht="15.75" hidden="false" customHeight="false" outlineLevel="0" collapsed="false">
      <c r="A12" s="6" t="n">
        <f aca="false">A6</f>
        <v>15</v>
      </c>
      <c r="B12" s="12"/>
      <c r="C12" s="12"/>
      <c r="D12" s="13"/>
      <c r="E12" s="14"/>
      <c r="F12" s="14"/>
      <c r="G12" s="10" t="s">
        <v>11</v>
      </c>
      <c r="H12" s="15"/>
    </row>
    <row r="13" customFormat="false" ht="15.75" hidden="false" customHeight="false" outlineLevel="0" collapsed="false">
      <c r="A13" s="6" t="n">
        <f aca="false">A6</f>
        <v>15</v>
      </c>
      <c r="B13" s="16"/>
      <c r="C13" s="16"/>
      <c r="D13" s="16"/>
      <c r="E13" s="17"/>
      <c r="F13" s="17"/>
      <c r="G13" s="18" t="s">
        <v>12</v>
      </c>
      <c r="H13" s="17"/>
    </row>
    <row r="14" customFormat="false" ht="15.75" hidden="false" customHeight="false" outlineLevel="0" collapsed="false">
      <c r="A14" s="6" t="n">
        <f aca="false">A6</f>
        <v>15</v>
      </c>
      <c r="B14" s="8"/>
      <c r="C14" s="8"/>
      <c r="D14" s="8"/>
      <c r="E14" s="9"/>
      <c r="F14" s="9"/>
      <c r="G14" s="10" t="s">
        <v>13</v>
      </c>
      <c r="H14" s="11"/>
    </row>
    <row r="15" customFormat="false" ht="15.75" hidden="false" customHeight="false" outlineLevel="0" collapsed="false">
      <c r="A15" s="6" t="n">
        <f aca="false">A6</f>
        <v>15</v>
      </c>
      <c r="B15" s="8"/>
      <c r="C15" s="8"/>
      <c r="D15" s="8"/>
      <c r="E15" s="9"/>
      <c r="F15" s="9"/>
      <c r="G15" s="10" t="s">
        <v>14</v>
      </c>
      <c r="H15" s="11"/>
    </row>
    <row r="16" customFormat="false" ht="15.75" hidden="false" customHeight="false" outlineLevel="0" collapsed="false">
      <c r="A16" s="6" t="n">
        <f aca="false">A6</f>
        <v>15</v>
      </c>
      <c r="B16" s="8"/>
      <c r="C16" s="8"/>
      <c r="D16" s="8"/>
      <c r="E16" s="9"/>
      <c r="F16" s="9"/>
      <c r="G16" s="10" t="s">
        <v>15</v>
      </c>
      <c r="H16" s="11"/>
    </row>
    <row r="17" customFormat="false" ht="15.75" hidden="false" customHeight="false" outlineLevel="0" collapsed="false">
      <c r="A17" s="6" t="n">
        <f aca="false">A6</f>
        <v>15</v>
      </c>
      <c r="B17" s="7"/>
      <c r="C17" s="7"/>
      <c r="D17" s="7"/>
      <c r="G17" s="3" t="s">
        <v>16</v>
      </c>
    </row>
    <row r="18" customFormat="false" ht="15.75" hidden="true" customHeight="false" outlineLevel="0" collapsed="false">
      <c r="A18" s="6" t="n">
        <f aca="false">A17</f>
        <v>15</v>
      </c>
      <c r="G18" s="3" t="s">
        <v>17</v>
      </c>
    </row>
    <row r="19" customFormat="false" ht="15.75" hidden="true" customHeight="false" outlineLevel="0" collapsed="false">
      <c r="A19" s="6" t="n">
        <f aca="false">A18</f>
        <v>15</v>
      </c>
      <c r="G19" s="3" t="s">
        <v>18</v>
      </c>
    </row>
    <row r="20" customFormat="false" ht="15.75" hidden="true" customHeight="false" outlineLevel="0" collapsed="false">
      <c r="A20" s="6" t="n">
        <f aca="false">A19</f>
        <v>15</v>
      </c>
      <c r="G20" s="3" t="s">
        <v>19</v>
      </c>
    </row>
    <row r="21" customFormat="false" ht="15.75" hidden="true" customHeight="false" outlineLevel="0" collapsed="false">
      <c r="A21" s="6" t="n">
        <f aca="false">A20</f>
        <v>15</v>
      </c>
      <c r="G21" s="3" t="s">
        <v>20</v>
      </c>
    </row>
    <row r="22" customFormat="false" ht="15.75" hidden="true" customHeight="false" outlineLevel="0" collapsed="false">
      <c r="A22" s="6" t="n">
        <f aca="false">A21</f>
        <v>15</v>
      </c>
      <c r="G22" s="3" t="s">
        <v>21</v>
      </c>
    </row>
    <row r="23" customFormat="false" ht="15.75" hidden="true" customHeight="false" outlineLevel="0" collapsed="false">
      <c r="A23" s="6" t="n">
        <f aca="false">A22</f>
        <v>15</v>
      </c>
      <c r="G23" s="3" t="s">
        <v>22</v>
      </c>
    </row>
    <row r="24" customFormat="false" ht="15.75" hidden="true" customHeight="false" outlineLevel="0" collapsed="false">
      <c r="A24" s="6" t="n">
        <f aca="false">A23</f>
        <v>15</v>
      </c>
      <c r="G24" s="3" t="s">
        <v>23</v>
      </c>
    </row>
    <row r="25" customFormat="false" ht="15.75" hidden="true" customHeight="false" outlineLevel="0" collapsed="false">
      <c r="A25" s="6" t="n">
        <f aca="false">A24</f>
        <v>15</v>
      </c>
      <c r="G25" s="3" t="s">
        <v>24</v>
      </c>
    </row>
    <row r="26" customFormat="false" ht="13.5" hidden="false" customHeight="true" outlineLevel="0" collapsed="false">
      <c r="A26" s="6" t="n">
        <f aca="false">A6</f>
        <v>15</v>
      </c>
      <c r="D26" s="19"/>
      <c r="G26" s="3" t="s">
        <v>25</v>
      </c>
    </row>
    <row r="27" customFormat="false" ht="14.25" hidden="false" customHeight="false" outlineLevel="0" collapsed="false">
      <c r="A27" s="6" t="n">
        <f aca="false">A6</f>
        <v>15</v>
      </c>
    </row>
    <row r="28" customFormat="false" ht="14.25" hidden="false" customHeight="false" outlineLevel="0" collapsed="false">
      <c r="A28" s="6" t="n">
        <f aca="false">A6</f>
        <v>15</v>
      </c>
    </row>
    <row r="29" customFormat="false" ht="14.25" hidden="false" customHeight="false" outlineLevel="0" collapsed="false">
      <c r="A29" s="6" t="n">
        <f aca="false">A6</f>
        <v>15</v>
      </c>
    </row>
    <row r="30" customFormat="false" ht="14.25" hidden="false" customHeight="false" outlineLevel="0" collapsed="false">
      <c r="A30" s="6" t="n">
        <f aca="false">A6</f>
        <v>15</v>
      </c>
    </row>
    <row r="31" customFormat="false" ht="14.25" hidden="false" customHeight="false" outlineLevel="0" collapsed="false">
      <c r="A31" s="6" t="n">
        <f aca="false">A6</f>
        <v>15</v>
      </c>
    </row>
    <row r="32" customFormat="false" ht="14.25" hidden="false" customHeight="false" outlineLevel="0" collapsed="false">
      <c r="A32" s="6" t="n">
        <f aca="false">A6</f>
        <v>15</v>
      </c>
    </row>
    <row r="33" customFormat="false" ht="14.25" hidden="false" customHeight="false" outlineLevel="0" collapsed="false">
      <c r="A33" s="6" t="n">
        <f aca="false">A6</f>
        <v>15</v>
      </c>
    </row>
    <row r="34" customFormat="false" ht="14.25" hidden="false" customHeight="false" outlineLevel="0" collapsed="false">
      <c r="A34" s="6" t="n">
        <f aca="false">A6</f>
        <v>15</v>
      </c>
    </row>
    <row r="35" customFormat="false" ht="14.25" hidden="false" customHeight="false" outlineLevel="0" collapsed="false">
      <c r="A35" s="6" t="n">
        <f aca="false">A6</f>
        <v>15</v>
      </c>
    </row>
    <row r="36" customFormat="false" ht="14.25" hidden="false" customHeight="false" outlineLevel="0" collapsed="false">
      <c r="A36" s="6" t="n">
        <f aca="false">A6</f>
        <v>15</v>
      </c>
    </row>
    <row r="37" customFormat="false" ht="14.25" hidden="false" customHeight="false" outlineLevel="0" collapsed="false">
      <c r="A37" s="6" t="n">
        <f aca="false">A6</f>
        <v>15</v>
      </c>
    </row>
    <row r="38" customFormat="false" ht="14.25" hidden="false" customHeight="false" outlineLevel="0" collapsed="false">
      <c r="A38" s="6" t="n">
        <f aca="false">A6</f>
        <v>15</v>
      </c>
    </row>
    <row r="39" customFormat="false" ht="14.25" hidden="false" customHeight="false" outlineLevel="0" collapsed="false">
      <c r="A39" s="6" t="n">
        <f aca="false">A6</f>
        <v>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按鈕 11">
              <controlPr defaultSize="0" print="false" autoFill="0" autoPict="0" macro="模組1.Main">
                <anchor moveWithCells="true" sizeWithCells="false">
                  <from>
                    <xdr:col>3</xdr:col>
                    <xdr:colOff>590760</xdr:colOff>
                    <xdr:row>5</xdr:row>
                    <xdr:rowOff>161280</xdr:rowOff>
                  </from>
                  <to>
                    <xdr:col>4</xdr:col>
                    <xdr:colOff>219600</xdr:colOff>
                    <xdr:row>6</xdr:row>
                    <xdr:rowOff>123480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4" name="按鈕 12">
              <controlPr defaultSize="0" print="false" autoFill="0" autoPict="0" macro="模組1.showsheet">
                <anchor moveWithCells="true" sizeWithCells="false">
                  <from>
                    <xdr:col>3</xdr:col>
                    <xdr:colOff>590760</xdr:colOff>
                    <xdr:row>6</xdr:row>
                    <xdr:rowOff>200520</xdr:rowOff>
                  </from>
                  <to>
                    <xdr:col>4</xdr:col>
                    <xdr:colOff>219600</xdr:colOff>
                    <xdr:row>7</xdr:row>
                    <xdr:rowOff>161280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5" name="按鈕 27">
              <controlPr defaultSize="0" print="false" autoFill="0" autoPict="0" macro="模組1.printview">
                <anchor moveWithCells="true" sizeWithCells="false">
                  <from>
                    <xdr:col>3</xdr:col>
                    <xdr:colOff>590760</xdr:colOff>
                    <xdr:row>7</xdr:row>
                    <xdr:rowOff>324360</xdr:rowOff>
                  </from>
                  <to>
                    <xdr:col>4</xdr:col>
                    <xdr:colOff>219600</xdr:colOff>
                    <xdr:row>9</xdr:row>
                    <xdr:rowOff>85680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6" name="按鈕 28">
              <controlPr defaultSize="0" print="false" autoFill="0" autoPict="0" macro="模組1.printout">
                <anchor moveWithCells="true" sizeWithCells="false">
                  <from>
                    <xdr:col>3</xdr:col>
                    <xdr:colOff>618120</xdr:colOff>
                    <xdr:row>10</xdr:row>
                    <xdr:rowOff>18720</xdr:rowOff>
                  </from>
                  <to>
                    <xdr:col>4</xdr:col>
                    <xdr:colOff>248400</xdr:colOff>
                    <xdr:row>11</xdr:row>
                    <xdr:rowOff>114120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fals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G4" activeCellId="0" sqref="G4"/>
    </sheetView>
  </sheetViews>
  <sheetFormatPr defaultColWidth="8.9921875" defaultRowHeight="21.75" customHeight="true" zeroHeight="false" outlineLevelRow="0" outlineLevelCol="0"/>
  <cols>
    <col collapsed="false" customWidth="true" hidden="false" outlineLevel="0" max="1" min="1" style="20" width="17.62"/>
    <col collapsed="false" customWidth="true" hidden="false" outlineLevel="0" max="2" min="2" style="20" width="14.74"/>
    <col collapsed="false" customWidth="true" hidden="false" outlineLevel="0" max="3" min="3" style="20" width="13.62"/>
    <col collapsed="false" customWidth="true" hidden="false" outlineLevel="0" max="4" min="4" style="20" width="15.62"/>
    <col collapsed="false" customWidth="true" hidden="false" outlineLevel="0" max="5" min="5" style="20" width="11.49"/>
    <col collapsed="false" customWidth="true" hidden="false" outlineLevel="0" max="7" min="6" style="20" width="13.87"/>
    <col collapsed="false" customWidth="true" hidden="false" outlineLevel="0" max="8" min="8" style="20" width="12.99"/>
    <col collapsed="false" customWidth="false" hidden="false" outlineLevel="0" max="257" min="9" style="20" width="8.99"/>
  </cols>
  <sheetData>
    <row r="1" customFormat="false" ht="15.75" hidden="false" customHeight="true" outlineLevel="0" collapsed="false"/>
    <row r="2" customFormat="false" ht="12" hidden="false" customHeight="true" outlineLevel="0" collapsed="false"/>
    <row r="3" customFormat="false" ht="20.25" hidden="false" customHeight="true" outlineLevel="0" collapsed="false">
      <c r="A3" s="21" t="s">
        <v>26</v>
      </c>
      <c r="B3" s="21"/>
      <c r="C3" s="21"/>
      <c r="D3" s="21"/>
      <c r="E3" s="21"/>
      <c r="F3" s="21"/>
      <c r="G3" s="21"/>
      <c r="H3" s="21"/>
    </row>
    <row r="4" customFormat="false" ht="21.75" hidden="false" customHeight="true" outlineLevel="0" collapsed="false">
      <c r="A4" s="22"/>
      <c r="B4" s="23" t="s">
        <v>27</v>
      </c>
      <c r="C4" s="24"/>
      <c r="D4" s="25" t="s">
        <v>28</v>
      </c>
      <c r="E4" s="24"/>
      <c r="F4" s="26" t="s">
        <v>29</v>
      </c>
      <c r="G4" s="27" t="n">
        <v>2.5</v>
      </c>
      <c r="H4" s="28"/>
    </row>
    <row r="5" customFormat="false" ht="18" hidden="false" customHeight="true" outlineLevel="0" collapsed="false">
      <c r="A5" s="29" t="s">
        <v>30</v>
      </c>
      <c r="B5" s="30" t="s">
        <v>31</v>
      </c>
      <c r="C5" s="29" t="s">
        <v>32</v>
      </c>
      <c r="D5" s="29"/>
      <c r="E5" s="29" t="s">
        <v>33</v>
      </c>
      <c r="F5" s="29"/>
      <c r="G5" s="29" t="s">
        <v>34</v>
      </c>
      <c r="H5" s="29"/>
    </row>
    <row r="6" customFormat="false" ht="18" hidden="false" customHeight="true" outlineLevel="0" collapsed="false">
      <c r="A6" s="29"/>
      <c r="B6" s="30"/>
      <c r="C6" s="29" t="s">
        <v>35</v>
      </c>
      <c r="D6" s="29" t="s">
        <v>36</v>
      </c>
      <c r="E6" s="29" t="s">
        <v>35</v>
      </c>
      <c r="F6" s="29" t="s">
        <v>36</v>
      </c>
      <c r="G6" s="29" t="s">
        <v>35</v>
      </c>
      <c r="H6" s="29" t="s">
        <v>36</v>
      </c>
    </row>
    <row r="7" customFormat="false" ht="18" hidden="false" customHeight="true" outlineLevel="0" collapsed="false">
      <c r="A7" s="31" t="s">
        <v>37</v>
      </c>
      <c r="B7" s="32" t="s">
        <v>38</v>
      </c>
      <c r="C7" s="33" t="n">
        <f aca="false">VLOOKUP(B7,查詢表!A:H,2,FALSE())</f>
        <v>2</v>
      </c>
      <c r="D7" s="33" t="str">
        <f aca="false">VLOOKUP(B7,正常檢查AcRe!A2:AB18,選擇方案!A6,FALSE())</f>
        <v>↓</v>
      </c>
      <c r="E7" s="33" t="n">
        <f aca="false">VLOOKUP(B7,查詢表!A:H,3,FALSE())</f>
        <v>2</v>
      </c>
      <c r="F7" s="33" t="str">
        <f aca="false">VLOOKUP(B7,加嚴檢查AcRe!A2:AB19,選擇方案!A6,FALSE())</f>
        <v>↓</v>
      </c>
      <c r="G7" s="33" t="n">
        <f aca="false">VLOOKUP(B7,查詢表!A:H,4,FALSE())</f>
        <v>2</v>
      </c>
      <c r="H7" s="33" t="str">
        <f aca="false">VLOOKUP(B7,放寬檢查AcRe!A2:AB18,選擇方案!A6,FALSE())</f>
        <v>↓</v>
      </c>
    </row>
    <row r="8" customFormat="false" ht="18" hidden="false" customHeight="true" outlineLevel="0" collapsed="false">
      <c r="A8" s="31" t="s">
        <v>39</v>
      </c>
      <c r="B8" s="32" t="s">
        <v>38</v>
      </c>
      <c r="C8" s="33" t="n">
        <f aca="false">VLOOKUP(B8,查詢表!A:H,2,FALSE())</f>
        <v>2</v>
      </c>
      <c r="D8" s="33" t="str">
        <f aca="false">VLOOKUP(B8,正常檢查AcRe!A2:AB18,選擇方案!A7,FALSE())</f>
        <v>↓</v>
      </c>
      <c r="E8" s="33" t="n">
        <f aca="false">VLOOKUP(B8,查詢表!A:H,3,FALSE())</f>
        <v>2</v>
      </c>
      <c r="F8" s="33" t="str">
        <f aca="false">VLOOKUP(B8,加嚴檢查AcRe!A2:AB19,選擇方案!A7,FALSE())</f>
        <v>↓</v>
      </c>
      <c r="G8" s="33" t="n">
        <f aca="false">VLOOKUP(B8,查詢表!A:H,4,FALSE())</f>
        <v>2</v>
      </c>
      <c r="H8" s="33" t="str">
        <f aca="false">VLOOKUP(B8,放寬檢查AcRe!A2:AB18,選擇方案!A7,FALSE())</f>
        <v>↓</v>
      </c>
    </row>
    <row r="9" customFormat="false" ht="18" hidden="false" customHeight="true" outlineLevel="0" collapsed="false">
      <c r="A9" s="31" t="s">
        <v>40</v>
      </c>
      <c r="B9" s="32" t="s">
        <v>41</v>
      </c>
      <c r="C9" s="33" t="n">
        <f aca="false">VLOOKUP(B9,查詢表!A:H,2,FALSE())</f>
        <v>3</v>
      </c>
      <c r="D9" s="33" t="str">
        <f aca="false">VLOOKUP(B9,正常檢查AcRe!A2:AB18,選擇方案!A8,FALSE())</f>
        <v>↓</v>
      </c>
      <c r="E9" s="33" t="n">
        <f aca="false">VLOOKUP(B9,查詢表!A:H,3,FALSE())</f>
        <v>3</v>
      </c>
      <c r="F9" s="33" t="str">
        <f aca="false">VLOOKUP(B9,加嚴檢查AcRe!A2:AB19,選擇方案!A8,FALSE())</f>
        <v>↓</v>
      </c>
      <c r="G9" s="33" t="n">
        <f aca="false">VLOOKUP(B9,查詢表!A:H,4,FALSE())</f>
        <v>2</v>
      </c>
      <c r="H9" s="33" t="str">
        <f aca="false">VLOOKUP(B9,放寬檢查AcRe!A2:AB18,選擇方案!A8,FALSE())</f>
        <v>↓</v>
      </c>
    </row>
    <row r="10" customFormat="false" ht="18" hidden="false" customHeight="true" outlineLevel="0" collapsed="false">
      <c r="A10" s="31" t="s">
        <v>42</v>
      </c>
      <c r="B10" s="32" t="s">
        <v>43</v>
      </c>
      <c r="C10" s="33" t="n">
        <f aca="false">VLOOKUP(B10,查詢表!A:H,2,FALSE())</f>
        <v>5</v>
      </c>
      <c r="D10" s="33" t="str">
        <f aca="false">VLOOKUP(B10,正常檢查AcRe!A2:AB18,選擇方案!A9,FALSE())</f>
        <v>0/1</v>
      </c>
      <c r="E10" s="33" t="n">
        <f aca="false">VLOOKUP(B10,查詢表!A:H,3,FALSE())</f>
        <v>5</v>
      </c>
      <c r="F10" s="33" t="str">
        <f aca="false">VLOOKUP(B10,加嚴檢查AcRe!A2:AB19,選擇方案!A9,FALSE())</f>
        <v>↓</v>
      </c>
      <c r="G10" s="33" t="n">
        <f aca="false">VLOOKUP(B10,查詢表!A:H,4,FALSE())</f>
        <v>2</v>
      </c>
      <c r="H10" s="33" t="str">
        <f aca="false">VLOOKUP(B10,放寬檢查AcRe!A2:AB18,選擇方案!A9,FALSE())</f>
        <v>0/1</v>
      </c>
    </row>
    <row r="11" customFormat="false" ht="18" hidden="false" customHeight="true" outlineLevel="0" collapsed="false">
      <c r="A11" s="31" t="s">
        <v>44</v>
      </c>
      <c r="B11" s="32" t="s">
        <v>43</v>
      </c>
      <c r="C11" s="33" t="n">
        <f aca="false">VLOOKUP(B11,查詢表!A:H,2,FALSE())</f>
        <v>5</v>
      </c>
      <c r="D11" s="33" t="str">
        <f aca="false">VLOOKUP(B11,正常檢查AcRe!A2:AB18,選擇方案!A10,FALSE())</f>
        <v>0/1</v>
      </c>
      <c r="E11" s="33" t="n">
        <f aca="false">VLOOKUP(B11,查詢表!A:H,3,FALSE())</f>
        <v>5</v>
      </c>
      <c r="F11" s="33" t="str">
        <f aca="false">VLOOKUP(B11,加嚴檢查AcRe!A2:AB19,選擇方案!A10,FALSE())</f>
        <v>↓</v>
      </c>
      <c r="G11" s="33" t="n">
        <f aca="false">VLOOKUP(B11,查詢表!A:H,4,FALSE())</f>
        <v>2</v>
      </c>
      <c r="H11" s="33" t="str">
        <f aca="false">VLOOKUP(B11,放寬檢查AcRe!A2:AB18,選擇方案!A10,FALSE())</f>
        <v>0/1</v>
      </c>
    </row>
    <row r="12" customFormat="false" ht="18" hidden="false" customHeight="true" outlineLevel="0" collapsed="false">
      <c r="A12" s="31" t="s">
        <v>45</v>
      </c>
      <c r="B12" s="32" t="s">
        <v>46</v>
      </c>
      <c r="C12" s="33" t="n">
        <f aca="false">VLOOKUP(B12,查詢表!A:H,2,FALSE())</f>
        <v>8</v>
      </c>
      <c r="D12" s="33" t="str">
        <f aca="false">VLOOKUP(B12,正常檢查AcRe!A2:AB18,選擇方案!A11,FALSE())</f>
        <v>↑</v>
      </c>
      <c r="E12" s="33" t="n">
        <f aca="false">VLOOKUP(B12,查詢表!A:H,3,FALSE())</f>
        <v>8</v>
      </c>
      <c r="F12" s="33" t="str">
        <f aca="false">VLOOKUP(B12,加嚴檢查AcRe!A2:AB19,選擇方案!A11,FALSE())</f>
        <v>0/1</v>
      </c>
      <c r="G12" s="33" t="n">
        <f aca="false">VLOOKUP(B12,查詢表!A:H,4,FALSE())</f>
        <v>3</v>
      </c>
      <c r="H12" s="33" t="str">
        <f aca="false">VLOOKUP(B12,放寬檢查AcRe!A2:AB18,選擇方案!A11,FALSE())</f>
        <v>↑</v>
      </c>
    </row>
    <row r="13" customFormat="false" ht="18" hidden="false" customHeight="true" outlineLevel="0" collapsed="false">
      <c r="A13" s="31" t="s">
        <v>47</v>
      </c>
      <c r="B13" s="32" t="s">
        <v>48</v>
      </c>
      <c r="C13" s="33" t="n">
        <f aca="false">VLOOKUP(B13,查詢表!A:H,2,FALSE())</f>
        <v>13</v>
      </c>
      <c r="D13" s="33" t="str">
        <f aca="false">VLOOKUP(B13,正常檢查AcRe!A2:AB18,選擇方案!A12,FALSE())</f>
        <v>↓</v>
      </c>
      <c r="E13" s="33" t="n">
        <f aca="false">VLOOKUP(B13,查詢表!A:H,3,FALSE())</f>
        <v>13</v>
      </c>
      <c r="F13" s="33" t="str">
        <f aca="false">VLOOKUP(B13,加嚴檢查AcRe!A2:AB19,選擇方案!A12,FALSE())</f>
        <v>↑</v>
      </c>
      <c r="G13" s="33" t="n">
        <f aca="false">VLOOKUP(B13,查詢表!A:H,4,FALSE())</f>
        <v>5</v>
      </c>
      <c r="H13" s="33" t="str">
        <f aca="false">VLOOKUP(B13,放寬檢查AcRe!A2:AB18,選擇方案!A12,FALSE())</f>
        <v>↓</v>
      </c>
    </row>
    <row r="14" customFormat="false" ht="18" hidden="false" customHeight="true" outlineLevel="0" collapsed="false">
      <c r="A14" s="31" t="s">
        <v>49</v>
      </c>
      <c r="B14" s="32" t="s">
        <v>48</v>
      </c>
      <c r="C14" s="33" t="n">
        <f aca="false">VLOOKUP(B14,查詢表!A:H,2,FALSE())</f>
        <v>13</v>
      </c>
      <c r="D14" s="33" t="str">
        <f aca="false">VLOOKUP(B14,正常檢查AcRe!A2:AB18,選擇方案!A13,FALSE())</f>
        <v>↓</v>
      </c>
      <c r="E14" s="33" t="n">
        <f aca="false">VLOOKUP(B14,查詢表!A:H,3,FALSE())</f>
        <v>13</v>
      </c>
      <c r="F14" s="33" t="str">
        <f aca="false">VLOOKUP(B14,加嚴檢查AcRe!A2:AB19,選擇方案!A13,FALSE())</f>
        <v>↑</v>
      </c>
      <c r="G14" s="33" t="n">
        <f aca="false">VLOOKUP(B14,查詢表!A:H,4,FALSE())</f>
        <v>5</v>
      </c>
      <c r="H14" s="33" t="str">
        <f aca="false">VLOOKUP(B14,放寬檢查AcRe!A2:AB18,選擇方案!A13,FALSE())</f>
        <v>↓</v>
      </c>
    </row>
    <row r="15" customFormat="false" ht="18" hidden="false" customHeight="true" outlineLevel="0" collapsed="false">
      <c r="A15" s="31" t="s">
        <v>50</v>
      </c>
      <c r="B15" s="32" t="s">
        <v>51</v>
      </c>
      <c r="C15" s="33" t="n">
        <f aca="false">VLOOKUP(B15,查詢表!A:H,2,FALSE())</f>
        <v>20</v>
      </c>
      <c r="D15" s="33" t="str">
        <f aca="false">VLOOKUP(B15,正常檢查AcRe!A2:AB18,選擇方案!A14,FALSE())</f>
        <v>1/2</v>
      </c>
      <c r="E15" s="33" t="n">
        <f aca="false">VLOOKUP(B15,查詢表!A:H,3,FALSE())</f>
        <v>20</v>
      </c>
      <c r="F15" s="33" t="str">
        <f aca="false">VLOOKUP(B15,加嚴檢查AcRe!A2:AB19,選擇方案!A14,FALSE())</f>
        <v>↓</v>
      </c>
      <c r="G15" s="33" t="n">
        <f aca="false">VLOOKUP(B15,查詢表!A:H,4,FALSE())</f>
        <v>8</v>
      </c>
      <c r="H15" s="33" t="str">
        <f aca="false">VLOOKUP(B15,放寬檢查AcRe!A2:AB18,選擇方案!A14,FALSE())</f>
        <v>0/1</v>
      </c>
    </row>
    <row r="16" customFormat="false" ht="18" hidden="false" customHeight="true" outlineLevel="0" collapsed="false">
      <c r="A16" s="31" t="s">
        <v>52</v>
      </c>
      <c r="B16" s="32" t="s">
        <v>53</v>
      </c>
      <c r="C16" s="33" t="n">
        <f aca="false">VLOOKUP(B16,查詢表!A:H,2,FALSE())</f>
        <v>32</v>
      </c>
      <c r="D16" s="33" t="str">
        <f aca="false">VLOOKUP(B16,正常檢查AcRe!A2:AB18,選擇方案!A15,FALSE())</f>
        <v>2/3</v>
      </c>
      <c r="E16" s="33" t="n">
        <f aca="false">VLOOKUP(B16,查詢表!A:H,3,FALSE())</f>
        <v>32</v>
      </c>
      <c r="F16" s="33" t="str">
        <f aca="false">VLOOKUP(B16,加嚴檢查AcRe!A2:AB19,選擇方案!A15,FALSE())</f>
        <v>1/2</v>
      </c>
      <c r="G16" s="33" t="n">
        <f aca="false">VLOOKUP(B16,查詢表!A:H,4,FALSE())</f>
        <v>13</v>
      </c>
      <c r="H16" s="33" t="str">
        <f aca="false">VLOOKUP(B16,放寬檢查AcRe!A2:AB18,選擇方案!A15,FALSE())</f>
        <v>1/2</v>
      </c>
    </row>
    <row r="17" customFormat="false" ht="18" hidden="false" customHeight="true" outlineLevel="0" collapsed="false">
      <c r="A17" s="31" t="s">
        <v>54</v>
      </c>
      <c r="B17" s="32" t="s">
        <v>53</v>
      </c>
      <c r="C17" s="33" t="n">
        <f aca="false">VLOOKUP(B17,查詢表!A:H,2,FALSE())</f>
        <v>32</v>
      </c>
      <c r="D17" s="33" t="str">
        <f aca="false">VLOOKUP(B17,正常檢查AcRe!A2:AB18,選擇方案!A16,FALSE())</f>
        <v>2/3</v>
      </c>
      <c r="E17" s="33" t="n">
        <f aca="false">VLOOKUP(B17,查詢表!A:H,3,FALSE())</f>
        <v>32</v>
      </c>
      <c r="F17" s="33" t="str">
        <f aca="false">VLOOKUP(B17,加嚴檢查AcRe!A2:AB19,選擇方案!A16,FALSE())</f>
        <v>1/2</v>
      </c>
      <c r="G17" s="33" t="n">
        <f aca="false">VLOOKUP(B17,查詢表!A:H,4,FALSE())</f>
        <v>13</v>
      </c>
      <c r="H17" s="33" t="str">
        <f aca="false">VLOOKUP(B17,放寬檢查AcRe!A2:AB18,選擇方案!A16,FALSE())</f>
        <v>1/2</v>
      </c>
    </row>
    <row r="18" customFormat="false" ht="18" hidden="false" customHeight="true" outlineLevel="0" collapsed="false">
      <c r="A18" s="31" t="s">
        <v>55</v>
      </c>
      <c r="B18" s="32" t="s">
        <v>56</v>
      </c>
      <c r="C18" s="33" t="n">
        <f aca="false">VLOOKUP(B18,查詢表!A:H,2,FALSE())</f>
        <v>50</v>
      </c>
      <c r="D18" s="33" t="str">
        <f aca="false">VLOOKUP(B18,正常檢查AcRe!A2:AB18,選擇方案!A17,FALSE())</f>
        <v>3/4</v>
      </c>
      <c r="E18" s="33" t="n">
        <f aca="false">VLOOKUP(B18,查詢表!A:H,3,FALSE())</f>
        <v>50</v>
      </c>
      <c r="F18" s="33" t="str">
        <f aca="false">VLOOKUP(B18,加嚴檢查AcRe!A2:AB19,選擇方案!A17,FALSE())</f>
        <v>2/3</v>
      </c>
      <c r="G18" s="33" t="n">
        <f aca="false">VLOOKUP(B18,查詢表!A:H,4,FALSE())</f>
        <v>20</v>
      </c>
      <c r="H18" s="33" t="str">
        <f aca="false">VLOOKUP(B18,放寬檢查AcRe!A2:AB18,選擇方案!A17,FALSE())</f>
        <v>1/2</v>
      </c>
    </row>
    <row r="19" customFormat="false" ht="18" hidden="false" customHeight="true" outlineLevel="0" collapsed="false">
      <c r="A19" s="31" t="s">
        <v>57</v>
      </c>
      <c r="B19" s="32" t="s">
        <v>58</v>
      </c>
      <c r="C19" s="33" t="n">
        <f aca="false">VLOOKUP(B19,查詢表!A:H,2,FALSE())</f>
        <v>80</v>
      </c>
      <c r="D19" s="33" t="str">
        <f aca="false">VLOOKUP(B19,正常檢查AcRe!A2:AB18,選擇方案!A18,FALSE())</f>
        <v>5/6</v>
      </c>
      <c r="E19" s="33" t="n">
        <f aca="false">VLOOKUP(B19,查詢表!A:H,3,FALSE())</f>
        <v>80</v>
      </c>
      <c r="F19" s="33" t="str">
        <f aca="false">VLOOKUP(B19,加嚴檢查AcRe!A2:AB19,選擇方案!A18,FALSE())</f>
        <v>3/4</v>
      </c>
      <c r="G19" s="33" t="n">
        <f aca="false">VLOOKUP(B19,查詢表!A:H,4,FALSE())</f>
        <v>32</v>
      </c>
      <c r="H19" s="33" t="str">
        <f aca="false">VLOOKUP(B19,放寬檢查AcRe!A2:AB18,選擇方案!A18,FALSE())</f>
        <v>2/3</v>
      </c>
    </row>
    <row r="20" customFormat="false" ht="18" hidden="false" customHeight="true" outlineLevel="0" collapsed="false">
      <c r="A20" s="31" t="s">
        <v>59</v>
      </c>
      <c r="B20" s="32" t="s">
        <v>58</v>
      </c>
      <c r="C20" s="33" t="n">
        <f aca="false">VLOOKUP(B20,查詢表!A:H,2,FALSE())</f>
        <v>80</v>
      </c>
      <c r="D20" s="33" t="str">
        <f aca="false">VLOOKUP(B20,正常檢查AcRe!A2:AB18,選擇方案!A19,FALSE())</f>
        <v>5/6</v>
      </c>
      <c r="E20" s="33" t="n">
        <f aca="false">VLOOKUP(B20,查詢表!A:H,3,FALSE())</f>
        <v>80</v>
      </c>
      <c r="F20" s="33" t="str">
        <f aca="false">VLOOKUP(B20,加嚴檢查AcRe!A2:AB19,選擇方案!A19,FALSE())</f>
        <v>3/4</v>
      </c>
      <c r="G20" s="33" t="n">
        <f aca="false">VLOOKUP(B20,查詢表!A:H,4,FALSE())</f>
        <v>32</v>
      </c>
      <c r="H20" s="33" t="str">
        <f aca="false">VLOOKUP(B20,放寬檢查AcRe!A2:AB18,選擇方案!A19,FALSE())</f>
        <v>2/3</v>
      </c>
    </row>
    <row r="21" customFormat="false" ht="18" hidden="false" customHeight="true" outlineLevel="0" collapsed="false">
      <c r="A21" s="33" t="s">
        <v>60</v>
      </c>
      <c r="B21" s="32" t="s">
        <v>61</v>
      </c>
      <c r="C21" s="33" t="n">
        <f aca="false">VLOOKUP(B21,查詢表!A:H,2,FALSE())</f>
        <v>125</v>
      </c>
      <c r="D21" s="33" t="str">
        <f aca="false">VLOOKUP(B21,正常檢查AcRe!A2:AB18,選擇方案!A20,FALSE())</f>
        <v>7/8</v>
      </c>
      <c r="E21" s="33" t="n">
        <f aca="false">VLOOKUP(B21,查詢表!A:H,3,FALSE())</f>
        <v>125</v>
      </c>
      <c r="F21" s="33" t="str">
        <f aca="false">VLOOKUP(B21,加嚴檢查AcRe!A2:AB19,選擇方案!A20,FALSE())</f>
        <v>5/6</v>
      </c>
      <c r="G21" s="33" t="n">
        <f aca="false">VLOOKUP(B21,查詢表!A:H,4,FALSE())</f>
        <v>50</v>
      </c>
      <c r="H21" s="33" t="str">
        <f aca="false">VLOOKUP(B21,放寬檢查AcRe!A2:AB18,選擇方案!A20,FALSE())</f>
        <v>3/4</v>
      </c>
    </row>
    <row r="22" customFormat="false" ht="18" hidden="false" customHeight="true" outlineLevel="0" collapsed="false"/>
    <row r="23" customFormat="false" ht="97.5" hidden="false" customHeight="true" outlineLevel="0" collapsed="false"/>
    <row r="24" customFormat="false" ht="18" hidden="false" customHeight="true" outlineLevel="0" collapsed="false">
      <c r="A24" s="21" t="s">
        <v>26</v>
      </c>
      <c r="B24" s="21"/>
      <c r="C24" s="21"/>
      <c r="D24" s="21"/>
      <c r="E24" s="21"/>
      <c r="F24" s="21"/>
      <c r="G24" s="21"/>
      <c r="H24" s="21"/>
    </row>
    <row r="25" customFormat="false" ht="18" hidden="false" customHeight="true" outlineLevel="0" collapsed="false">
      <c r="A25" s="34"/>
      <c r="B25" s="23" t="s">
        <v>62</v>
      </c>
      <c r="C25" s="24"/>
      <c r="D25" s="35" t="str">
        <f aca="false">D4</f>
        <v>特殊檢查水平S-4</v>
      </c>
      <c r="E25" s="24"/>
      <c r="F25" s="26" t="s">
        <v>29</v>
      </c>
      <c r="G25" s="27" t="n">
        <f aca="false">G4</f>
        <v>2.5</v>
      </c>
      <c r="H25" s="36"/>
    </row>
    <row r="26" customFormat="false" ht="18" hidden="false" customHeight="true" outlineLevel="0" collapsed="false">
      <c r="A26" s="29" t="s">
        <v>30</v>
      </c>
      <c r="B26" s="30" t="s">
        <v>31</v>
      </c>
      <c r="C26" s="29" t="s">
        <v>32</v>
      </c>
      <c r="D26" s="29"/>
      <c r="E26" s="29" t="s">
        <v>33</v>
      </c>
      <c r="F26" s="29"/>
      <c r="G26" s="29" t="s">
        <v>34</v>
      </c>
      <c r="H26" s="29"/>
    </row>
    <row r="27" customFormat="false" ht="18" hidden="false" customHeight="true" outlineLevel="0" collapsed="false">
      <c r="A27" s="29"/>
      <c r="B27" s="30"/>
      <c r="C27" s="29" t="s">
        <v>35</v>
      </c>
      <c r="D27" s="29" t="s">
        <v>36</v>
      </c>
      <c r="E27" s="29" t="s">
        <v>35</v>
      </c>
      <c r="F27" s="29" t="s">
        <v>36</v>
      </c>
      <c r="G27" s="29" t="s">
        <v>35</v>
      </c>
      <c r="H27" s="29" t="s">
        <v>36</v>
      </c>
    </row>
    <row r="28" customFormat="false" ht="18" hidden="false" customHeight="true" outlineLevel="0" collapsed="false">
      <c r="A28" s="31" t="s">
        <v>37</v>
      </c>
      <c r="B28" s="31" t="str">
        <f aca="false">B7</f>
        <v>A</v>
      </c>
      <c r="C28" s="33" t="str">
        <f aca="false">VLOOKUP(B28,查詢表!A:H,5,FALSE())</f>
        <v>無</v>
      </c>
      <c r="D28" s="31" t="str">
        <f aca="false">VLOOKUP(B28,正常檢查AcRe!A22:AB38,選擇方案!A6,FALSE())</f>
        <v>↓</v>
      </c>
      <c r="E28" s="33" t="str">
        <f aca="false">VLOOKUP(B28,查詢表!A:H,6,FALSE())</f>
        <v>無</v>
      </c>
      <c r="F28" s="33" t="str">
        <f aca="false">VLOOKUP(B28,加嚴檢查AcRe!A22:AB39,選擇方案!A6,FALSE())</f>
        <v>↓</v>
      </c>
      <c r="G28" s="33" t="str">
        <f aca="false">VLOOKUP(B28,查詢表!A:H,7,FALSE())</f>
        <v>無</v>
      </c>
      <c r="H28" s="33" t="str">
        <f aca="false">VLOOKUP(B28,放寬檢查AcRe!A22:AB38,選擇方案!A6,FALSE())</f>
        <v>↓</v>
      </c>
    </row>
    <row r="29" customFormat="false" ht="18" hidden="false" customHeight="true" outlineLevel="0" collapsed="false">
      <c r="A29" s="31" t="s">
        <v>39</v>
      </c>
      <c r="B29" s="31" t="str">
        <f aca="false">B8</f>
        <v>A</v>
      </c>
      <c r="C29" s="33" t="str">
        <f aca="false">VLOOKUP(B29,查詢表!A:H,5,FALSE())</f>
        <v>無</v>
      </c>
      <c r="D29" s="31" t="str">
        <f aca="false">VLOOKUP(B29,正常檢查AcRe!A22:AB38,選擇方案!A7,FALSE())</f>
        <v>↓</v>
      </c>
      <c r="E29" s="33" t="str">
        <f aca="false">VLOOKUP(B29,查詢表!A:H,6,FALSE())</f>
        <v>無</v>
      </c>
      <c r="F29" s="33" t="str">
        <f aca="false">VLOOKUP(B29,加嚴檢查AcRe!A22:AB39,選擇方案!A7,FALSE())</f>
        <v>↓</v>
      </c>
      <c r="G29" s="33" t="str">
        <f aca="false">VLOOKUP(B29,查詢表!A:H,7,FALSE())</f>
        <v>無</v>
      </c>
      <c r="H29" s="33" t="str">
        <f aca="false">VLOOKUP(B29,放寬檢查AcRe!A22:AB38,選擇方案!A7,FALSE())</f>
        <v>↓</v>
      </c>
    </row>
    <row r="30" customFormat="false" ht="18" hidden="false" customHeight="true" outlineLevel="0" collapsed="false">
      <c r="A30" s="31" t="s">
        <v>40</v>
      </c>
      <c r="B30" s="31" t="str">
        <f aca="false">B9</f>
        <v>B</v>
      </c>
      <c r="C30" s="33" t="str">
        <f aca="false">VLOOKUP(B30,查詢表!A:H,5,FALSE())</f>
        <v>2/2</v>
      </c>
      <c r="D30" s="31" t="str">
        <f aca="false">VLOOKUP(B30,正常檢查AcRe!A22:AB38,選擇方案!A8,FALSE())</f>
        <v>↓</v>
      </c>
      <c r="E30" s="33" t="str">
        <f aca="false">VLOOKUP(B30,查詢表!A:H,6,FALSE())</f>
        <v>2/2</v>
      </c>
      <c r="F30" s="33" t="str">
        <f aca="false">VLOOKUP(B30,加嚴檢查AcRe!A22:AB39,選擇方案!A8,FALSE())</f>
        <v>↓</v>
      </c>
      <c r="G30" s="33" t="str">
        <f aca="false">VLOOKUP(B30,查詢表!A:H,7,FALSE())</f>
        <v>無</v>
      </c>
      <c r="H30" s="33" t="str">
        <f aca="false">VLOOKUP(B30,放寬檢查AcRe!A22:AB38,選擇方案!A8,FALSE())</f>
        <v>↓</v>
      </c>
    </row>
    <row r="31" customFormat="false" ht="18" hidden="false" customHeight="true" outlineLevel="0" collapsed="false">
      <c r="A31" s="31" t="s">
        <v>42</v>
      </c>
      <c r="B31" s="31" t="str">
        <f aca="false">B10</f>
        <v>C</v>
      </c>
      <c r="C31" s="33" t="str">
        <f aca="false">VLOOKUP(B31,查詢表!A:H,5,FALSE())</f>
        <v>3/3</v>
      </c>
      <c r="D31" s="31" t="str">
        <f aca="false">VLOOKUP(B31,正常檢查AcRe!A22:AB38,選擇方案!A9,FALSE())</f>
        <v>※</v>
      </c>
      <c r="E31" s="33" t="str">
        <f aca="false">VLOOKUP(B31,查詢表!A:H,6,FALSE())</f>
        <v>3/3</v>
      </c>
      <c r="F31" s="33" t="str">
        <f aca="false">VLOOKUP(B31,加嚴檢查AcRe!A22:AB39,選擇方案!A9,FALSE())</f>
        <v>↓</v>
      </c>
      <c r="G31" s="33" t="str">
        <f aca="false">VLOOKUP(B31,查詢表!A:H,7,FALSE())</f>
        <v>無</v>
      </c>
      <c r="H31" s="33" t="str">
        <f aca="false">VLOOKUP(B31,放寬檢查AcRe!A22:AB38,選擇方案!A9,FALSE())</f>
        <v>※</v>
      </c>
    </row>
    <row r="32" customFormat="false" ht="18" hidden="false" customHeight="true" outlineLevel="0" collapsed="false">
      <c r="A32" s="31" t="s">
        <v>44</v>
      </c>
      <c r="B32" s="31" t="str">
        <f aca="false">B11</f>
        <v>C</v>
      </c>
      <c r="C32" s="33" t="str">
        <f aca="false">VLOOKUP(B32,查詢表!A:H,5,FALSE())</f>
        <v>3/3</v>
      </c>
      <c r="D32" s="31" t="str">
        <f aca="false">VLOOKUP(B32,正常檢查AcRe!A22:AB38,選擇方案!A10,FALSE())</f>
        <v>※</v>
      </c>
      <c r="E32" s="33" t="str">
        <f aca="false">VLOOKUP(B32,查詢表!A:H,6,FALSE())</f>
        <v>3/3</v>
      </c>
      <c r="F32" s="33" t="str">
        <f aca="false">VLOOKUP(B32,加嚴檢查AcRe!A22:AB39,選擇方案!A10,FALSE())</f>
        <v>↓</v>
      </c>
      <c r="G32" s="33" t="str">
        <f aca="false">VLOOKUP(B32,查詢表!A:H,7,FALSE())</f>
        <v>無</v>
      </c>
      <c r="H32" s="33" t="str">
        <f aca="false">VLOOKUP(B32,放寬檢查AcRe!A22:AB38,選擇方案!A10,FALSE())</f>
        <v>※</v>
      </c>
    </row>
    <row r="33" customFormat="false" ht="18" hidden="false" customHeight="true" outlineLevel="0" collapsed="false">
      <c r="A33" s="31" t="s">
        <v>45</v>
      </c>
      <c r="B33" s="31" t="str">
        <f aca="false">B12</f>
        <v>D</v>
      </c>
      <c r="C33" s="33" t="str">
        <f aca="false">VLOOKUP(B33,查詢表!A:H,5,FALSE())</f>
        <v>5/5</v>
      </c>
      <c r="D33" s="31" t="str">
        <f aca="false">VLOOKUP(B33,正常檢查AcRe!A22:AB38,選擇方案!A11,FALSE())</f>
        <v>↑</v>
      </c>
      <c r="E33" s="33" t="str">
        <f aca="false">VLOOKUP(B33,查詢表!A:H,6,FALSE())</f>
        <v>5/5</v>
      </c>
      <c r="F33" s="33" t="str">
        <f aca="false">VLOOKUP(B33,加嚴檢查AcRe!A22:AB39,選擇方案!A11,FALSE())</f>
        <v>※</v>
      </c>
      <c r="G33" s="33" t="str">
        <f aca="false">VLOOKUP(B33,查詢表!A:H,7,FALSE())</f>
        <v>2/2</v>
      </c>
      <c r="H33" s="33" t="str">
        <f aca="false">VLOOKUP(B33,放寬檢查AcRe!A22:AB38,選擇方案!A11,FALSE())</f>
        <v>↑</v>
      </c>
    </row>
    <row r="34" customFormat="false" ht="18" hidden="false" customHeight="true" outlineLevel="0" collapsed="false">
      <c r="A34" s="31" t="s">
        <v>47</v>
      </c>
      <c r="B34" s="31" t="str">
        <f aca="false">B13</f>
        <v>E</v>
      </c>
      <c r="C34" s="33" t="str">
        <f aca="false">VLOOKUP(B34,查詢表!A:H,5,FALSE())</f>
        <v>8/8</v>
      </c>
      <c r="D34" s="31" t="str">
        <f aca="false">VLOOKUP(B34,正常檢查AcRe!A22:AB38,選擇方案!A12,FALSE())</f>
        <v>↓</v>
      </c>
      <c r="E34" s="33" t="str">
        <f aca="false">VLOOKUP(B34,查詢表!A:H,6,FALSE())</f>
        <v>8/8</v>
      </c>
      <c r="F34" s="33" t="str">
        <f aca="false">VLOOKUP(B34,加嚴檢查AcRe!A22:AB39,選擇方案!A12,FALSE())</f>
        <v>↑</v>
      </c>
      <c r="G34" s="33" t="str">
        <f aca="false">VLOOKUP(B34,查詢表!A:H,7,FALSE())</f>
        <v>3/3</v>
      </c>
      <c r="H34" s="33" t="str">
        <f aca="false">VLOOKUP(B34,放寬檢查AcRe!A22:AB38,選擇方案!A12,FALSE())</f>
        <v>↓</v>
      </c>
    </row>
    <row r="35" customFormat="false" ht="18" hidden="false" customHeight="true" outlineLevel="0" collapsed="false">
      <c r="A35" s="31" t="s">
        <v>49</v>
      </c>
      <c r="B35" s="31" t="str">
        <f aca="false">B14</f>
        <v>E</v>
      </c>
      <c r="C35" s="33" t="str">
        <f aca="false">VLOOKUP(B35,查詢表!A:H,5,FALSE())</f>
        <v>8/8</v>
      </c>
      <c r="D35" s="31" t="str">
        <f aca="false">VLOOKUP(B35,正常檢查AcRe!A22:AB38,選擇方案!A13,FALSE())</f>
        <v>↓</v>
      </c>
      <c r="E35" s="33" t="str">
        <f aca="false">VLOOKUP(B35,查詢表!A:H,6,FALSE())</f>
        <v>8/8</v>
      </c>
      <c r="F35" s="33" t="str">
        <f aca="false">VLOOKUP(B35,加嚴檢查AcRe!A22:AB39,選擇方案!A13,FALSE())</f>
        <v>↑</v>
      </c>
      <c r="G35" s="33" t="str">
        <f aca="false">VLOOKUP(B35,查詢表!A:H,7,FALSE())</f>
        <v>3/3</v>
      </c>
      <c r="H35" s="33" t="str">
        <f aca="false">VLOOKUP(B35,放寬檢查AcRe!A22:AB38,選擇方案!A13,FALSE())</f>
        <v>↓</v>
      </c>
    </row>
    <row r="36" customFormat="false" ht="18" hidden="false" customHeight="true" outlineLevel="0" collapsed="false">
      <c r="A36" s="31" t="s">
        <v>50</v>
      </c>
      <c r="B36" s="31" t="str">
        <f aca="false">B15</f>
        <v>F</v>
      </c>
      <c r="C36" s="33" t="str">
        <f aca="false">VLOOKUP(B36,查詢表!A:H,5,FALSE())</f>
        <v>13/13</v>
      </c>
      <c r="D36" s="31" t="str">
        <f aca="false">VLOOKUP(B36,正常檢查AcRe!A22:AB38,選擇方案!A14,FALSE())</f>
        <v>0/2 1/2</v>
      </c>
      <c r="E36" s="33" t="str">
        <f aca="false">VLOOKUP(B36,查詢表!A:H,6,FALSE())</f>
        <v>13/13</v>
      </c>
      <c r="F36" s="33" t="str">
        <f aca="false">VLOOKUP(B36,加嚴檢查AcRe!A22:AB39,選擇方案!A14,FALSE())</f>
        <v>↓</v>
      </c>
      <c r="G36" s="33" t="str">
        <f aca="false">VLOOKUP(B36,查詢表!A:H,7,FALSE())</f>
        <v>5/5</v>
      </c>
      <c r="H36" s="33" t="str">
        <f aca="false">VLOOKUP(B36,放寬檢查AcRe!A22:AB38,選擇方案!A14,FALSE())</f>
        <v>※</v>
      </c>
    </row>
    <row r="37" customFormat="false" ht="18" hidden="false" customHeight="true" outlineLevel="0" collapsed="false">
      <c r="A37" s="31" t="s">
        <v>52</v>
      </c>
      <c r="B37" s="31" t="str">
        <f aca="false">B16</f>
        <v>G</v>
      </c>
      <c r="C37" s="33" t="str">
        <f aca="false">VLOOKUP(B37,查詢表!A:H,5,FALSE())</f>
        <v>20/20</v>
      </c>
      <c r="D37" s="31" t="str">
        <f aca="false">VLOOKUP(B37,正常檢查AcRe!A22:AB38,選擇方案!A15,FALSE())</f>
        <v>0/33/4</v>
      </c>
      <c r="E37" s="33" t="str">
        <f aca="false">VLOOKUP(B37,查詢表!A:H,6,FALSE())</f>
        <v>20/20</v>
      </c>
      <c r="F37" s="33" t="str">
        <f aca="false">VLOOKUP(B37,加嚴檢查AcRe!A22:AB39,選擇方案!A15,FALSE())</f>
        <v>0/21/2</v>
      </c>
      <c r="G37" s="33" t="str">
        <f aca="false">VLOOKUP(B37,查詢表!A:H,7,FALSE())</f>
        <v>8/8</v>
      </c>
      <c r="H37" s="33" t="str">
        <f aca="false">VLOOKUP(B37,放寬檢查AcRe!A22:AB38,選擇方案!A15,FALSE())</f>
        <v>0/21/2</v>
      </c>
    </row>
    <row r="38" customFormat="false" ht="18" hidden="false" customHeight="true" outlineLevel="0" collapsed="false">
      <c r="A38" s="31" t="s">
        <v>54</v>
      </c>
      <c r="B38" s="31" t="str">
        <f aca="false">B17</f>
        <v>G</v>
      </c>
      <c r="C38" s="33" t="str">
        <f aca="false">VLOOKUP(B38,查詢表!A:H,5,FALSE())</f>
        <v>20/20</v>
      </c>
      <c r="D38" s="31" t="str">
        <f aca="false">VLOOKUP(B38,正常檢查AcRe!A22:AB38,選擇方案!A16,FALSE())</f>
        <v>0/33/4</v>
      </c>
      <c r="E38" s="33" t="str">
        <f aca="false">VLOOKUP(B38,查詢表!A:H,6,FALSE())</f>
        <v>20/20</v>
      </c>
      <c r="F38" s="33" t="str">
        <f aca="false">VLOOKUP(B38,加嚴檢查AcRe!A22:AB39,選擇方案!A16,FALSE())</f>
        <v>0/21/2</v>
      </c>
      <c r="G38" s="33" t="str">
        <f aca="false">VLOOKUP(B38,查詢表!A:H,7,FALSE())</f>
        <v>8/8</v>
      </c>
      <c r="H38" s="33" t="str">
        <f aca="false">VLOOKUP(B38,放寬檢查AcRe!A22:AB38,選擇方案!A16,FALSE())</f>
        <v>0/21/2</v>
      </c>
    </row>
    <row r="39" customFormat="false" ht="18" hidden="false" customHeight="true" outlineLevel="0" collapsed="false">
      <c r="A39" s="31" t="s">
        <v>55</v>
      </c>
      <c r="B39" s="31" t="str">
        <f aca="false">B18</f>
        <v>H</v>
      </c>
      <c r="C39" s="33" t="str">
        <f aca="false">VLOOKUP(B39,查詢表!A:H,5,FALSE())</f>
        <v>32/32</v>
      </c>
      <c r="D39" s="31" t="str">
        <f aca="false">VLOOKUP(B39,正常檢查AcRe!A22:AB38,選擇方案!A17,FALSE())</f>
        <v>1/34/5</v>
      </c>
      <c r="E39" s="33" t="str">
        <f aca="false">VLOOKUP(B39,查詢表!A:H,6,FALSE())</f>
        <v>32/32</v>
      </c>
      <c r="F39" s="33" t="str">
        <f aca="false">VLOOKUP(B39,加嚴檢查AcRe!A22:AB39,選擇方案!A17,FALSE())</f>
        <v>0/33/4</v>
      </c>
      <c r="G39" s="33" t="str">
        <f aca="false">VLOOKUP(B39,查詢表!A:H,7,FALSE())</f>
        <v>13/13</v>
      </c>
      <c r="H39" s="33" t="str">
        <f aca="false">VLOOKUP(B39,放寬檢查AcRe!A22:AB38,選擇方案!A17,FALSE())</f>
        <v>0/21/2</v>
      </c>
    </row>
    <row r="40" customFormat="false" ht="18" hidden="false" customHeight="true" outlineLevel="0" collapsed="false">
      <c r="A40" s="31" t="s">
        <v>57</v>
      </c>
      <c r="B40" s="31" t="str">
        <f aca="false">B19</f>
        <v>J</v>
      </c>
      <c r="C40" s="33" t="str">
        <f aca="false">VLOOKUP(B40,查詢表!A:H,5,FALSE())</f>
        <v>50/50</v>
      </c>
      <c r="D40" s="31" t="str">
        <f aca="false">VLOOKUP(B40,正常檢查AcRe!A22:AB38,選擇方案!A18,FALSE())</f>
        <v>2/56/7</v>
      </c>
      <c r="E40" s="33" t="str">
        <f aca="false">VLOOKUP(B40,查詢表!A:H,6,FALSE())</f>
        <v>50/50</v>
      </c>
      <c r="F40" s="33" t="str">
        <f aca="false">VLOOKUP(B40,加嚴檢查AcRe!A22:AB39,選擇方案!A18,FALSE())</f>
        <v>1/34/5</v>
      </c>
      <c r="G40" s="33" t="str">
        <f aca="false">VLOOKUP(B40,查詢表!A:H,7,FALSE())</f>
        <v>20/20</v>
      </c>
      <c r="H40" s="33" t="str">
        <f aca="false">VLOOKUP(B40,放寬檢查AcRe!A22:AB38,選擇方案!A18,FALSE())</f>
        <v>0/33/4</v>
      </c>
    </row>
    <row r="41" customFormat="false" ht="18" hidden="false" customHeight="true" outlineLevel="0" collapsed="false">
      <c r="A41" s="31" t="s">
        <v>59</v>
      </c>
      <c r="B41" s="31" t="str">
        <f aca="false">B20</f>
        <v>J</v>
      </c>
      <c r="C41" s="33" t="str">
        <f aca="false">VLOOKUP(B41,查詢表!A:H,5,FALSE())</f>
        <v>50/50</v>
      </c>
      <c r="D41" s="31" t="str">
        <f aca="false">VLOOKUP(B41,正常檢查AcRe!A22:AB38,選擇方案!A19,FALSE())</f>
        <v>2/56/7</v>
      </c>
      <c r="E41" s="33" t="str">
        <f aca="false">VLOOKUP(B41,查詢表!A:H,6,FALSE())</f>
        <v>50/50</v>
      </c>
      <c r="F41" s="33" t="str">
        <f aca="false">VLOOKUP(B41,加嚴檢查AcRe!A22:AB39,選擇方案!A19,FALSE())</f>
        <v>1/34/5</v>
      </c>
      <c r="G41" s="33" t="str">
        <f aca="false">VLOOKUP(B41,查詢表!A:H,7,FALSE())</f>
        <v>20/20</v>
      </c>
      <c r="H41" s="33" t="str">
        <f aca="false">VLOOKUP(B41,放寬檢查AcRe!A22:AB38,選擇方案!A19,FALSE())</f>
        <v>0/33/4</v>
      </c>
    </row>
    <row r="42" customFormat="false" ht="18" hidden="false" customHeight="true" outlineLevel="0" collapsed="false">
      <c r="A42" s="33" t="s">
        <v>60</v>
      </c>
      <c r="B42" s="31" t="str">
        <f aca="false">B21</f>
        <v>K</v>
      </c>
      <c r="C42" s="33" t="str">
        <f aca="false">VLOOKUP(B42,查詢表!A:H,5,FALSE())</f>
        <v>80/80</v>
      </c>
      <c r="D42" s="31" t="str">
        <f aca="false">VLOOKUP(B42,正常檢查AcRe!A22:AB38,選擇方案!A20,FALSE())</f>
        <v>3/69/10</v>
      </c>
      <c r="E42" s="33" t="str">
        <f aca="false">VLOOKUP(B42,查詢表!A:H,6,FALSE())</f>
        <v>80/80</v>
      </c>
      <c r="F42" s="33" t="str">
        <f aca="false">VLOOKUP(B42,加嚴檢查AcRe!A22:AB39,選擇方案!A20,FALSE())</f>
        <v>2/56/7</v>
      </c>
      <c r="G42" s="33" t="str">
        <f aca="false">VLOOKUP(B42,查詢表!A:H,7,FALSE())</f>
        <v>32/32</v>
      </c>
      <c r="H42" s="33" t="str">
        <f aca="false">VLOOKUP(B42,放寬檢查AcRe!A22:AB38,選擇方案!A20,FALSE())</f>
        <v>1/34/5</v>
      </c>
    </row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</sheetData>
  <sheetProtection sheet="true" objects="true" scenarios="true"/>
  <mergeCells count="12">
    <mergeCell ref="A3:H3"/>
    <mergeCell ref="A5:A6"/>
    <mergeCell ref="B5:B6"/>
    <mergeCell ref="C5:D5"/>
    <mergeCell ref="E5:F5"/>
    <mergeCell ref="G5:H5"/>
    <mergeCell ref="A24:H24"/>
    <mergeCell ref="A26:A27"/>
    <mergeCell ref="B26:B27"/>
    <mergeCell ref="C26:D26"/>
    <mergeCell ref="E26:F26"/>
    <mergeCell ref="G26:H26"/>
  </mergeCells>
  <printOptions headings="false" gridLines="false" gridLinesSet="true" horizontalCentered="true" verticalCentered="false"/>
  <pageMargins left="0.747916666666667" right="0.74791666666666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23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:E18"/>
    </sheetView>
  </sheetViews>
  <sheetFormatPr defaultColWidth="8.90234375" defaultRowHeight="14.25" customHeight="false" zeroHeight="false" outlineLevelRow="0" outlineLevelCol="0"/>
  <cols>
    <col collapsed="false" customWidth="true" hidden="false" outlineLevel="0" max="1" min="1" style="37" width="17.12"/>
    <col collapsed="false" customWidth="true" hidden="false" outlineLevel="0" max="8" min="2" style="38" width="8.99"/>
  </cols>
  <sheetData>
    <row r="2" customFormat="false" ht="20.25" hidden="false" customHeight="true" outlineLevel="0" collapsed="false">
      <c r="B2" s="25" t="s">
        <v>63</v>
      </c>
      <c r="C2" s="25" t="s">
        <v>64</v>
      </c>
      <c r="D2" s="25" t="s">
        <v>65</v>
      </c>
      <c r="E2" s="25" t="s">
        <v>28</v>
      </c>
      <c r="F2" s="25" t="s">
        <v>66</v>
      </c>
      <c r="G2" s="25" t="s">
        <v>67</v>
      </c>
      <c r="H2" s="25" t="s">
        <v>68</v>
      </c>
      <c r="I2" s="39"/>
    </row>
    <row r="3" customFormat="false" ht="15.75" hidden="false" customHeight="false" outlineLevel="0" collapsed="false">
      <c r="A3" s="40" t="s">
        <v>30</v>
      </c>
      <c r="B3" s="32" t="s">
        <v>69</v>
      </c>
      <c r="C3" s="32" t="s">
        <v>70</v>
      </c>
      <c r="D3" s="32" t="s">
        <v>71</v>
      </c>
      <c r="E3" s="32" t="s">
        <v>72</v>
      </c>
      <c r="F3" s="41" t="s">
        <v>73</v>
      </c>
      <c r="G3" s="41" t="s">
        <v>74</v>
      </c>
      <c r="H3" s="41" t="s">
        <v>75</v>
      </c>
    </row>
    <row r="4" customFormat="false" ht="15.75" hidden="false" customHeight="false" outlineLevel="0" collapsed="false">
      <c r="A4" s="42" t="s">
        <v>37</v>
      </c>
      <c r="B4" s="32" t="s">
        <v>38</v>
      </c>
      <c r="C4" s="32" t="s">
        <v>38</v>
      </c>
      <c r="D4" s="32" t="s">
        <v>38</v>
      </c>
      <c r="E4" s="32" t="s">
        <v>38</v>
      </c>
      <c r="F4" s="32" t="s">
        <v>38</v>
      </c>
      <c r="G4" s="32" t="s">
        <v>38</v>
      </c>
      <c r="H4" s="32" t="s">
        <v>41</v>
      </c>
    </row>
    <row r="5" customFormat="false" ht="15.75" hidden="false" customHeight="false" outlineLevel="0" collapsed="false">
      <c r="A5" s="42" t="s">
        <v>39</v>
      </c>
      <c r="B5" s="32" t="s">
        <v>38</v>
      </c>
      <c r="C5" s="32" t="s">
        <v>38</v>
      </c>
      <c r="D5" s="32" t="s">
        <v>38</v>
      </c>
      <c r="E5" s="32" t="s">
        <v>38</v>
      </c>
      <c r="F5" s="32" t="s">
        <v>38</v>
      </c>
      <c r="G5" s="32" t="s">
        <v>41</v>
      </c>
      <c r="H5" s="32" t="s">
        <v>43</v>
      </c>
    </row>
    <row r="6" customFormat="false" ht="21" hidden="false" customHeight="true" outlineLevel="0" collapsed="false">
      <c r="A6" s="42" t="s">
        <v>40</v>
      </c>
      <c r="B6" s="32" t="s">
        <v>38</v>
      </c>
      <c r="C6" s="32" t="s">
        <v>38</v>
      </c>
      <c r="D6" s="32" t="s">
        <v>41</v>
      </c>
      <c r="E6" s="32" t="s">
        <v>41</v>
      </c>
      <c r="F6" s="32" t="s">
        <v>41</v>
      </c>
      <c r="G6" s="32" t="s">
        <v>43</v>
      </c>
      <c r="H6" s="32" t="s">
        <v>46</v>
      </c>
    </row>
    <row r="7" customFormat="false" ht="15.75" hidden="false" customHeight="false" outlineLevel="0" collapsed="false">
      <c r="A7" s="42" t="s">
        <v>42</v>
      </c>
      <c r="B7" s="32" t="s">
        <v>38</v>
      </c>
      <c r="C7" s="32" t="s">
        <v>41</v>
      </c>
      <c r="D7" s="32" t="s">
        <v>41</v>
      </c>
      <c r="E7" s="32" t="s">
        <v>43</v>
      </c>
      <c r="F7" s="32" t="s">
        <v>43</v>
      </c>
      <c r="G7" s="32" t="s">
        <v>46</v>
      </c>
      <c r="H7" s="32" t="s">
        <v>48</v>
      </c>
    </row>
    <row r="8" customFormat="false" ht="15.75" hidden="false" customHeight="false" outlineLevel="0" collapsed="false">
      <c r="A8" s="42" t="s">
        <v>44</v>
      </c>
      <c r="B8" s="32" t="s">
        <v>41</v>
      </c>
      <c r="C8" s="32" t="s">
        <v>41</v>
      </c>
      <c r="D8" s="32" t="s">
        <v>43</v>
      </c>
      <c r="E8" s="32" t="s">
        <v>43</v>
      </c>
      <c r="F8" s="32" t="s">
        <v>43</v>
      </c>
      <c r="G8" s="32" t="s">
        <v>48</v>
      </c>
      <c r="H8" s="32" t="s">
        <v>51</v>
      </c>
    </row>
    <row r="9" customFormat="false" ht="15.75" hidden="false" customHeight="false" outlineLevel="0" collapsed="false">
      <c r="A9" s="42" t="s">
        <v>45</v>
      </c>
      <c r="B9" s="32" t="s">
        <v>41</v>
      </c>
      <c r="C9" s="32" t="s">
        <v>41</v>
      </c>
      <c r="D9" s="32" t="s">
        <v>43</v>
      </c>
      <c r="E9" s="32" t="s">
        <v>46</v>
      </c>
      <c r="F9" s="32" t="s">
        <v>46</v>
      </c>
      <c r="G9" s="32" t="s">
        <v>51</v>
      </c>
      <c r="H9" s="32" t="s">
        <v>53</v>
      </c>
    </row>
    <row r="10" customFormat="false" ht="15.75" hidden="false" customHeight="false" outlineLevel="0" collapsed="false">
      <c r="A10" s="42" t="s">
        <v>47</v>
      </c>
      <c r="B10" s="32" t="s">
        <v>41</v>
      </c>
      <c r="C10" s="32" t="s">
        <v>43</v>
      </c>
      <c r="D10" s="32" t="s">
        <v>46</v>
      </c>
      <c r="E10" s="32" t="s">
        <v>48</v>
      </c>
      <c r="F10" s="32" t="s">
        <v>48</v>
      </c>
      <c r="G10" s="32" t="s">
        <v>53</v>
      </c>
      <c r="H10" s="32" t="s">
        <v>56</v>
      </c>
    </row>
    <row r="11" customFormat="false" ht="15.75" hidden="false" customHeight="false" outlineLevel="0" collapsed="false">
      <c r="A11" s="42" t="s">
        <v>49</v>
      </c>
      <c r="B11" s="32" t="s">
        <v>41</v>
      </c>
      <c r="C11" s="32" t="s">
        <v>43</v>
      </c>
      <c r="D11" s="32" t="s">
        <v>46</v>
      </c>
      <c r="E11" s="32" t="s">
        <v>48</v>
      </c>
      <c r="F11" s="32" t="s">
        <v>51</v>
      </c>
      <c r="G11" s="32" t="s">
        <v>56</v>
      </c>
      <c r="H11" s="32" t="s">
        <v>58</v>
      </c>
    </row>
    <row r="12" customFormat="false" ht="15.75" hidden="false" customHeight="false" outlineLevel="0" collapsed="false">
      <c r="A12" s="42" t="s">
        <v>50</v>
      </c>
      <c r="B12" s="32" t="s">
        <v>43</v>
      </c>
      <c r="C12" s="32" t="s">
        <v>43</v>
      </c>
      <c r="D12" s="32" t="s">
        <v>48</v>
      </c>
      <c r="E12" s="32" t="s">
        <v>51</v>
      </c>
      <c r="F12" s="32" t="s">
        <v>53</v>
      </c>
      <c r="G12" s="32" t="s">
        <v>58</v>
      </c>
      <c r="H12" s="32" t="s">
        <v>61</v>
      </c>
    </row>
    <row r="13" customFormat="false" ht="15.75" hidden="false" customHeight="false" outlineLevel="0" collapsed="false">
      <c r="A13" s="42" t="s">
        <v>52</v>
      </c>
      <c r="B13" s="32" t="s">
        <v>43</v>
      </c>
      <c r="C13" s="32" t="s">
        <v>46</v>
      </c>
      <c r="D13" s="32" t="s">
        <v>48</v>
      </c>
      <c r="E13" s="32" t="s">
        <v>53</v>
      </c>
      <c r="F13" s="32" t="s">
        <v>56</v>
      </c>
      <c r="G13" s="32" t="s">
        <v>61</v>
      </c>
      <c r="H13" s="32" t="s">
        <v>76</v>
      </c>
    </row>
    <row r="14" customFormat="false" ht="15.75" hidden="false" customHeight="false" outlineLevel="0" collapsed="false">
      <c r="A14" s="42" t="s">
        <v>54</v>
      </c>
      <c r="B14" s="32" t="s">
        <v>43</v>
      </c>
      <c r="C14" s="32" t="s">
        <v>46</v>
      </c>
      <c r="D14" s="32" t="s">
        <v>51</v>
      </c>
      <c r="E14" s="32" t="s">
        <v>53</v>
      </c>
      <c r="F14" s="32" t="s">
        <v>58</v>
      </c>
      <c r="G14" s="32" t="s">
        <v>76</v>
      </c>
      <c r="H14" s="32" t="s">
        <v>77</v>
      </c>
    </row>
    <row r="15" customFormat="false" ht="15.75" hidden="false" customHeight="false" outlineLevel="0" collapsed="false">
      <c r="A15" s="42" t="s">
        <v>55</v>
      </c>
      <c r="B15" s="32" t="s">
        <v>43</v>
      </c>
      <c r="C15" s="32" t="s">
        <v>46</v>
      </c>
      <c r="D15" s="32" t="s">
        <v>51</v>
      </c>
      <c r="E15" s="32" t="s">
        <v>56</v>
      </c>
      <c r="F15" s="32" t="s">
        <v>61</v>
      </c>
      <c r="G15" s="32" t="s">
        <v>77</v>
      </c>
      <c r="H15" s="32" t="s">
        <v>78</v>
      </c>
    </row>
    <row r="16" customFormat="false" ht="15.75" hidden="false" customHeight="false" outlineLevel="0" collapsed="false">
      <c r="A16" s="42" t="s">
        <v>57</v>
      </c>
      <c r="B16" s="32" t="s">
        <v>46</v>
      </c>
      <c r="C16" s="32" t="s">
        <v>48</v>
      </c>
      <c r="D16" s="32" t="s">
        <v>53</v>
      </c>
      <c r="E16" s="32" t="s">
        <v>58</v>
      </c>
      <c r="F16" s="32" t="s">
        <v>76</v>
      </c>
      <c r="G16" s="32" t="s">
        <v>78</v>
      </c>
      <c r="H16" s="32" t="s">
        <v>79</v>
      </c>
    </row>
    <row r="17" customFormat="false" ht="15.75" hidden="false" customHeight="false" outlineLevel="0" collapsed="false">
      <c r="A17" s="42" t="s">
        <v>59</v>
      </c>
      <c r="B17" s="32" t="s">
        <v>46</v>
      </c>
      <c r="C17" s="32" t="s">
        <v>48</v>
      </c>
      <c r="D17" s="32" t="s">
        <v>53</v>
      </c>
      <c r="E17" s="32" t="s">
        <v>58</v>
      </c>
      <c r="F17" s="32" t="s">
        <v>77</v>
      </c>
      <c r="G17" s="32" t="s">
        <v>79</v>
      </c>
      <c r="H17" s="32" t="s">
        <v>80</v>
      </c>
    </row>
    <row r="18" customFormat="false" ht="15.75" hidden="false" customHeight="false" outlineLevel="0" collapsed="false">
      <c r="A18" s="40" t="s">
        <v>60</v>
      </c>
      <c r="B18" s="32" t="s">
        <v>46</v>
      </c>
      <c r="C18" s="32" t="s">
        <v>48</v>
      </c>
      <c r="D18" s="32" t="s">
        <v>56</v>
      </c>
      <c r="E18" s="32" t="s">
        <v>61</v>
      </c>
      <c r="F18" s="32" t="s">
        <v>78</v>
      </c>
      <c r="G18" s="32" t="s">
        <v>80</v>
      </c>
      <c r="H18" s="32" t="s">
        <v>81</v>
      </c>
    </row>
    <row r="19" customFormat="false" ht="14.25" hidden="false" customHeight="false" outlineLevel="0" collapsed="false">
      <c r="A19" s="38"/>
      <c r="H19" s="0"/>
    </row>
    <row r="20" customFormat="false" ht="15.75" hidden="false" customHeight="false" outlineLevel="0" collapsed="false">
      <c r="A20" s="43"/>
    </row>
    <row r="21" customFormat="false" ht="15.75" hidden="false" customHeight="false" outlineLevel="0" collapsed="false">
      <c r="A21" s="43"/>
    </row>
    <row r="22" customFormat="false" ht="15.75" hidden="false" customHeight="false" outlineLevel="0" collapsed="false">
      <c r="A22" s="43"/>
    </row>
    <row r="23" customFormat="false" ht="15.75" hidden="false" customHeight="false" outlineLevel="0" collapsed="false">
      <c r="A23" s="43"/>
    </row>
  </sheetData>
  <sheetProtection sheet="true" password="e9d3" objects="true" scenarios="true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11.3671875" defaultRowHeight="14.25" customHeight="false" zeroHeight="false" outlineLevelRow="0" outlineLevelCol="0"/>
  <cols>
    <col collapsed="false" customWidth="false" hidden="false" outlineLevel="0" max="7" min="1" style="38" width="11.37"/>
  </cols>
  <sheetData>
    <row r="1" customFormat="false" ht="15.75" hidden="false" customHeight="false" outlineLevel="0" collapsed="false">
      <c r="A1" s="41" t="s">
        <v>82</v>
      </c>
      <c r="B1" s="41" t="s">
        <v>83</v>
      </c>
      <c r="C1" s="41" t="s">
        <v>84</v>
      </c>
      <c r="D1" s="41" t="s">
        <v>85</v>
      </c>
      <c r="E1" s="41" t="s">
        <v>86</v>
      </c>
      <c r="F1" s="41" t="s">
        <v>87</v>
      </c>
      <c r="G1" s="41" t="s">
        <v>88</v>
      </c>
    </row>
    <row r="2" customFormat="false" ht="15.75" hidden="false" customHeight="false" outlineLevel="0" collapsed="false">
      <c r="A2" s="32" t="s">
        <v>38</v>
      </c>
      <c r="B2" s="41" t="n">
        <v>2</v>
      </c>
      <c r="C2" s="41" t="n">
        <v>2</v>
      </c>
      <c r="D2" s="41" t="n">
        <v>2</v>
      </c>
      <c r="E2" s="44" t="s">
        <v>89</v>
      </c>
      <c r="F2" s="44" t="s">
        <v>89</v>
      </c>
      <c r="G2" s="44" t="s">
        <v>89</v>
      </c>
    </row>
    <row r="3" customFormat="false" ht="15.75" hidden="false" customHeight="false" outlineLevel="0" collapsed="false">
      <c r="A3" s="32" t="s">
        <v>41</v>
      </c>
      <c r="B3" s="41" t="n">
        <v>3</v>
      </c>
      <c r="C3" s="41" t="n">
        <v>3</v>
      </c>
      <c r="D3" s="41" t="n">
        <v>2</v>
      </c>
      <c r="E3" s="45" t="s">
        <v>90</v>
      </c>
      <c r="F3" s="45" t="s">
        <v>90</v>
      </c>
      <c r="G3" s="44" t="s">
        <v>89</v>
      </c>
    </row>
    <row r="4" customFormat="false" ht="15.75" hidden="false" customHeight="false" outlineLevel="0" collapsed="false">
      <c r="A4" s="32" t="s">
        <v>43</v>
      </c>
      <c r="B4" s="41" t="n">
        <v>5</v>
      </c>
      <c r="C4" s="41" t="n">
        <v>5</v>
      </c>
      <c r="D4" s="41" t="n">
        <v>2</v>
      </c>
      <c r="E4" s="45" t="s">
        <v>91</v>
      </c>
      <c r="F4" s="45" t="s">
        <v>91</v>
      </c>
      <c r="G4" s="44" t="s">
        <v>89</v>
      </c>
    </row>
    <row r="5" customFormat="false" ht="15.75" hidden="false" customHeight="false" outlineLevel="0" collapsed="false">
      <c r="A5" s="32" t="s">
        <v>46</v>
      </c>
      <c r="B5" s="41" t="n">
        <v>8</v>
      </c>
      <c r="C5" s="41" t="n">
        <v>8</v>
      </c>
      <c r="D5" s="41" t="n">
        <v>3</v>
      </c>
      <c r="E5" s="45" t="s">
        <v>92</v>
      </c>
      <c r="F5" s="45" t="s">
        <v>92</v>
      </c>
      <c r="G5" s="45" t="s">
        <v>90</v>
      </c>
    </row>
    <row r="6" customFormat="false" ht="15.75" hidden="false" customHeight="false" outlineLevel="0" collapsed="false">
      <c r="A6" s="32" t="s">
        <v>48</v>
      </c>
      <c r="B6" s="41" t="n">
        <v>13</v>
      </c>
      <c r="C6" s="41" t="n">
        <v>13</v>
      </c>
      <c r="D6" s="41" t="n">
        <v>5</v>
      </c>
      <c r="E6" s="45" t="s">
        <v>93</v>
      </c>
      <c r="F6" s="45" t="s">
        <v>93</v>
      </c>
      <c r="G6" s="45" t="s">
        <v>91</v>
      </c>
    </row>
    <row r="7" customFormat="false" ht="15.75" hidden="false" customHeight="false" outlineLevel="0" collapsed="false">
      <c r="A7" s="32" t="s">
        <v>51</v>
      </c>
      <c r="B7" s="41" t="n">
        <v>20</v>
      </c>
      <c r="C7" s="41" t="n">
        <v>20</v>
      </c>
      <c r="D7" s="41" t="n">
        <v>8</v>
      </c>
      <c r="E7" s="45" t="s">
        <v>94</v>
      </c>
      <c r="F7" s="45" t="s">
        <v>94</v>
      </c>
      <c r="G7" s="45" t="s">
        <v>92</v>
      </c>
    </row>
    <row r="8" customFormat="false" ht="15.75" hidden="false" customHeight="false" outlineLevel="0" collapsed="false">
      <c r="A8" s="32" t="s">
        <v>53</v>
      </c>
      <c r="B8" s="41" t="n">
        <v>32</v>
      </c>
      <c r="C8" s="41" t="n">
        <v>32</v>
      </c>
      <c r="D8" s="41" t="n">
        <v>13</v>
      </c>
      <c r="E8" s="45" t="s">
        <v>95</v>
      </c>
      <c r="F8" s="45" t="s">
        <v>95</v>
      </c>
      <c r="G8" s="45" t="s">
        <v>93</v>
      </c>
    </row>
    <row r="9" customFormat="false" ht="15.75" hidden="false" customHeight="false" outlineLevel="0" collapsed="false">
      <c r="A9" s="32" t="s">
        <v>56</v>
      </c>
      <c r="B9" s="41" t="n">
        <v>50</v>
      </c>
      <c r="C9" s="41" t="n">
        <v>50</v>
      </c>
      <c r="D9" s="41" t="n">
        <v>20</v>
      </c>
      <c r="E9" s="45" t="s">
        <v>96</v>
      </c>
      <c r="F9" s="45" t="s">
        <v>96</v>
      </c>
      <c r="G9" s="45" t="s">
        <v>94</v>
      </c>
    </row>
    <row r="10" customFormat="false" ht="15.75" hidden="false" customHeight="false" outlineLevel="0" collapsed="false">
      <c r="A10" s="32" t="s">
        <v>58</v>
      </c>
      <c r="B10" s="41" t="n">
        <v>80</v>
      </c>
      <c r="C10" s="41" t="n">
        <v>80</v>
      </c>
      <c r="D10" s="41" t="n">
        <v>32</v>
      </c>
      <c r="E10" s="45" t="s">
        <v>97</v>
      </c>
      <c r="F10" s="45" t="s">
        <v>97</v>
      </c>
      <c r="G10" s="45" t="s">
        <v>95</v>
      </c>
    </row>
    <row r="11" customFormat="false" ht="15.75" hidden="false" customHeight="false" outlineLevel="0" collapsed="false">
      <c r="A11" s="32" t="s">
        <v>61</v>
      </c>
      <c r="B11" s="41" t="n">
        <v>125</v>
      </c>
      <c r="C11" s="41" t="n">
        <v>125</v>
      </c>
      <c r="D11" s="41" t="n">
        <v>50</v>
      </c>
      <c r="E11" s="45" t="s">
        <v>98</v>
      </c>
      <c r="F11" s="45" t="s">
        <v>98</v>
      </c>
      <c r="G11" s="45" t="s">
        <v>96</v>
      </c>
    </row>
    <row r="12" customFormat="false" ht="15.75" hidden="false" customHeight="false" outlineLevel="0" collapsed="false">
      <c r="A12" s="32" t="s">
        <v>76</v>
      </c>
      <c r="B12" s="41" t="n">
        <v>200</v>
      </c>
      <c r="C12" s="41" t="n">
        <v>200</v>
      </c>
      <c r="D12" s="41" t="n">
        <v>80</v>
      </c>
      <c r="E12" s="45" t="s">
        <v>99</v>
      </c>
      <c r="F12" s="45" t="s">
        <v>99</v>
      </c>
      <c r="G12" s="45" t="s">
        <v>97</v>
      </c>
    </row>
    <row r="13" customFormat="false" ht="15.75" hidden="false" customHeight="false" outlineLevel="0" collapsed="false">
      <c r="A13" s="32" t="s">
        <v>77</v>
      </c>
      <c r="B13" s="41" t="n">
        <v>315</v>
      </c>
      <c r="C13" s="41" t="n">
        <v>315</v>
      </c>
      <c r="D13" s="41" t="n">
        <v>125</v>
      </c>
      <c r="E13" s="45" t="s">
        <v>100</v>
      </c>
      <c r="F13" s="45" t="s">
        <v>100</v>
      </c>
      <c r="G13" s="45" t="s">
        <v>98</v>
      </c>
    </row>
    <row r="14" customFormat="false" ht="15.75" hidden="false" customHeight="false" outlineLevel="0" collapsed="false">
      <c r="A14" s="32" t="s">
        <v>78</v>
      </c>
      <c r="B14" s="41" t="n">
        <v>500</v>
      </c>
      <c r="C14" s="41" t="n">
        <v>500</v>
      </c>
      <c r="D14" s="41" t="n">
        <v>200</v>
      </c>
      <c r="E14" s="45" t="s">
        <v>101</v>
      </c>
      <c r="F14" s="45" t="s">
        <v>101</v>
      </c>
      <c r="G14" s="45" t="s">
        <v>99</v>
      </c>
    </row>
    <row r="15" customFormat="false" ht="15.75" hidden="false" customHeight="false" outlineLevel="0" collapsed="false">
      <c r="A15" s="32" t="s">
        <v>79</v>
      </c>
      <c r="B15" s="41" t="n">
        <v>800</v>
      </c>
      <c r="C15" s="41" t="n">
        <v>800</v>
      </c>
      <c r="D15" s="41" t="n">
        <v>315</v>
      </c>
      <c r="E15" s="45" t="s">
        <v>102</v>
      </c>
      <c r="F15" s="45" t="s">
        <v>102</v>
      </c>
      <c r="G15" s="45" t="s">
        <v>100</v>
      </c>
    </row>
    <row r="16" customFormat="false" ht="15.75" hidden="false" customHeight="false" outlineLevel="0" collapsed="false">
      <c r="A16" s="32" t="s">
        <v>80</v>
      </c>
      <c r="B16" s="41" t="n">
        <v>1250</v>
      </c>
      <c r="C16" s="41" t="n">
        <v>1250</v>
      </c>
      <c r="D16" s="41" t="n">
        <v>500</v>
      </c>
      <c r="E16" s="45" t="s">
        <v>103</v>
      </c>
      <c r="F16" s="45" t="s">
        <v>103</v>
      </c>
      <c r="G16" s="45" t="s">
        <v>101</v>
      </c>
    </row>
    <row r="17" customFormat="false" ht="15.75" hidden="false" customHeight="false" outlineLevel="0" collapsed="false">
      <c r="A17" s="32" t="s">
        <v>81</v>
      </c>
      <c r="B17" s="41" t="n">
        <v>2000</v>
      </c>
      <c r="C17" s="41" t="n">
        <v>2000</v>
      </c>
      <c r="D17" s="41" t="n">
        <v>800</v>
      </c>
      <c r="E17" s="45" t="s">
        <v>104</v>
      </c>
      <c r="F17" s="45" t="s">
        <v>104</v>
      </c>
      <c r="G17" s="45" t="s">
        <v>102</v>
      </c>
    </row>
    <row r="18" customFormat="false" ht="15.75" hidden="false" customHeight="false" outlineLevel="0" collapsed="false">
      <c r="A18" s="32" t="s">
        <v>105</v>
      </c>
      <c r="B18" s="44" t="s">
        <v>89</v>
      </c>
      <c r="C18" s="41" t="n">
        <v>3150</v>
      </c>
      <c r="D18" s="44" t="s">
        <v>89</v>
      </c>
      <c r="E18" s="44" t="s">
        <v>89</v>
      </c>
      <c r="F18" s="45" t="s">
        <v>106</v>
      </c>
      <c r="G18" s="44" t="s">
        <v>89</v>
      </c>
    </row>
  </sheetData>
  <sheetProtection sheet="true" password="e9d3" objects="true" scenarios="true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38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6" activeCellId="0" sqref="S16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38" width="16.11"/>
    <col collapsed="false" customWidth="true" hidden="false" outlineLevel="0" max="2" min="2" style="38" width="9.99"/>
    <col collapsed="false" customWidth="true" hidden="false" outlineLevel="0" max="4" min="3" style="46" width="4.87"/>
    <col collapsed="false" customWidth="true" hidden="false" outlineLevel="0" max="5" min="5" style="46" width="5.37"/>
    <col collapsed="false" customWidth="true" hidden="false" outlineLevel="0" max="6" min="6" style="46" width="5.12"/>
    <col collapsed="false" customWidth="true" hidden="false" outlineLevel="0" max="7" min="7" style="46" width="4.37"/>
    <col collapsed="false" customWidth="true" hidden="false" outlineLevel="0" max="12" min="8" style="46" width="4.11"/>
    <col collapsed="false" customWidth="true" hidden="false" outlineLevel="0" max="45" min="13" style="46" width="4.62"/>
    <col collapsed="false" customWidth="false" hidden="false" outlineLevel="0" max="62" min="46" style="46" width="8.99"/>
    <col collapsed="false" customWidth="false" hidden="false" outlineLevel="0" max="257" min="63" style="38" width="8.99"/>
  </cols>
  <sheetData>
    <row r="1" customFormat="false" ht="14.25" hidden="false" customHeight="false" outlineLevel="0" collapsed="false">
      <c r="A1" s="47" t="s">
        <v>107</v>
      </c>
      <c r="C1" s="48" t="s">
        <v>108</v>
      </c>
      <c r="D1" s="47"/>
      <c r="E1" s="47"/>
    </row>
    <row r="2" customFormat="false" ht="11.25" hidden="false" customHeight="false" outlineLevel="0" collapsed="false">
      <c r="A2" s="49" t="s">
        <v>31</v>
      </c>
      <c r="B2" s="49" t="s">
        <v>35</v>
      </c>
      <c r="C2" s="50" t="s">
        <v>0</v>
      </c>
      <c r="D2" s="50" t="s">
        <v>1</v>
      </c>
      <c r="E2" s="50" t="s">
        <v>2</v>
      </c>
      <c r="F2" s="50" t="s">
        <v>3</v>
      </c>
      <c r="G2" s="50" t="s">
        <v>4</v>
      </c>
      <c r="H2" s="50" t="s">
        <v>5</v>
      </c>
      <c r="I2" s="50" t="s">
        <v>6</v>
      </c>
      <c r="J2" s="50" t="s">
        <v>7</v>
      </c>
      <c r="K2" s="50" t="s">
        <v>8</v>
      </c>
      <c r="L2" s="50" t="s">
        <v>9</v>
      </c>
      <c r="M2" s="50" t="s">
        <v>10</v>
      </c>
      <c r="N2" s="50" t="s">
        <v>11</v>
      </c>
      <c r="O2" s="50" t="s">
        <v>12</v>
      </c>
      <c r="P2" s="50" t="s">
        <v>13</v>
      </c>
      <c r="Q2" s="50" t="s">
        <v>14</v>
      </c>
      <c r="R2" s="50" t="s">
        <v>15</v>
      </c>
      <c r="S2" s="50" t="s">
        <v>16</v>
      </c>
      <c r="T2" s="50" t="s">
        <v>17</v>
      </c>
      <c r="U2" s="50" t="s">
        <v>18</v>
      </c>
      <c r="V2" s="50" t="s">
        <v>19</v>
      </c>
      <c r="W2" s="50" t="s">
        <v>20</v>
      </c>
      <c r="X2" s="50" t="s">
        <v>21</v>
      </c>
      <c r="Y2" s="50" t="s">
        <v>22</v>
      </c>
      <c r="Z2" s="50" t="s">
        <v>23</v>
      </c>
      <c r="AA2" s="50" t="s">
        <v>24</v>
      </c>
      <c r="AB2" s="50" t="s">
        <v>25</v>
      </c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  <c r="IW2" s="51"/>
    </row>
    <row r="3" customFormat="false" ht="15.75" hidden="false" customHeight="false" outlineLevel="0" collapsed="false">
      <c r="A3" s="32" t="s">
        <v>38</v>
      </c>
      <c r="B3" s="41" t="n">
        <v>2</v>
      </c>
      <c r="C3" s="49" t="s">
        <v>109</v>
      </c>
      <c r="D3" s="49" t="s">
        <v>109</v>
      </c>
      <c r="E3" s="49" t="s">
        <v>109</v>
      </c>
      <c r="F3" s="49" t="s">
        <v>109</v>
      </c>
      <c r="G3" s="49" t="s">
        <v>109</v>
      </c>
      <c r="H3" s="49" t="s">
        <v>109</v>
      </c>
      <c r="I3" s="49" t="s">
        <v>109</v>
      </c>
      <c r="J3" s="49" t="s">
        <v>109</v>
      </c>
      <c r="K3" s="49" t="s">
        <v>109</v>
      </c>
      <c r="L3" s="49" t="s">
        <v>109</v>
      </c>
      <c r="M3" s="49" t="s">
        <v>109</v>
      </c>
      <c r="N3" s="49" t="s">
        <v>109</v>
      </c>
      <c r="O3" s="49" t="s">
        <v>109</v>
      </c>
      <c r="P3" s="49" t="s">
        <v>109</v>
      </c>
      <c r="Q3" s="52" t="s">
        <v>110</v>
      </c>
      <c r="R3" s="49" t="s">
        <v>109</v>
      </c>
      <c r="S3" s="49" t="s">
        <v>109</v>
      </c>
      <c r="T3" s="50" t="s">
        <v>111</v>
      </c>
      <c r="U3" s="50" t="s">
        <v>112</v>
      </c>
      <c r="V3" s="50" t="s">
        <v>113</v>
      </c>
      <c r="W3" s="50" t="s">
        <v>114</v>
      </c>
      <c r="X3" s="50" t="s">
        <v>115</v>
      </c>
      <c r="Y3" s="50" t="s">
        <v>116</v>
      </c>
      <c r="Z3" s="50" t="s">
        <v>117</v>
      </c>
      <c r="AA3" s="50" t="s">
        <v>118</v>
      </c>
      <c r="AB3" s="53" t="s">
        <v>119</v>
      </c>
    </row>
    <row r="4" customFormat="false" ht="15.75" hidden="false" customHeight="false" outlineLevel="0" collapsed="false">
      <c r="A4" s="32" t="s">
        <v>41</v>
      </c>
      <c r="B4" s="41" t="n">
        <v>3</v>
      </c>
      <c r="C4" s="49" t="s">
        <v>109</v>
      </c>
      <c r="D4" s="49" t="s">
        <v>109</v>
      </c>
      <c r="E4" s="49" t="s">
        <v>109</v>
      </c>
      <c r="F4" s="49" t="s">
        <v>109</v>
      </c>
      <c r="G4" s="49" t="s">
        <v>109</v>
      </c>
      <c r="H4" s="49" t="s">
        <v>109</v>
      </c>
      <c r="I4" s="49" t="s">
        <v>109</v>
      </c>
      <c r="J4" s="49" t="s">
        <v>109</v>
      </c>
      <c r="K4" s="49" t="s">
        <v>109</v>
      </c>
      <c r="L4" s="49" t="s">
        <v>109</v>
      </c>
      <c r="M4" s="49" t="s">
        <v>109</v>
      </c>
      <c r="N4" s="49" t="s">
        <v>109</v>
      </c>
      <c r="O4" s="49" t="s">
        <v>109</v>
      </c>
      <c r="P4" s="52" t="s">
        <v>110</v>
      </c>
      <c r="Q4" s="54" t="s">
        <v>120</v>
      </c>
      <c r="R4" s="49" t="s">
        <v>109</v>
      </c>
      <c r="S4" s="50" t="s">
        <v>111</v>
      </c>
      <c r="T4" s="50" t="s">
        <v>112</v>
      </c>
      <c r="U4" s="50" t="s">
        <v>113</v>
      </c>
      <c r="V4" s="50" t="s">
        <v>114</v>
      </c>
      <c r="W4" s="50" t="s">
        <v>115</v>
      </c>
      <c r="X4" s="50" t="s">
        <v>116</v>
      </c>
      <c r="Y4" s="50" t="s">
        <v>117</v>
      </c>
      <c r="Z4" s="50" t="s">
        <v>118</v>
      </c>
      <c r="AA4" s="53" t="s">
        <v>119</v>
      </c>
      <c r="AB4" s="53" t="s">
        <v>121</v>
      </c>
    </row>
    <row r="5" customFormat="false" ht="15.75" hidden="false" customHeight="false" outlineLevel="0" collapsed="false">
      <c r="A5" s="32" t="s">
        <v>43</v>
      </c>
      <c r="B5" s="41" t="n">
        <v>5</v>
      </c>
      <c r="C5" s="49" t="s">
        <v>109</v>
      </c>
      <c r="D5" s="49" t="s">
        <v>109</v>
      </c>
      <c r="E5" s="49" t="s">
        <v>109</v>
      </c>
      <c r="F5" s="49" t="s">
        <v>109</v>
      </c>
      <c r="G5" s="49" t="s">
        <v>109</v>
      </c>
      <c r="H5" s="49" t="s">
        <v>109</v>
      </c>
      <c r="I5" s="49" t="s">
        <v>109</v>
      </c>
      <c r="J5" s="49" t="s">
        <v>109</v>
      </c>
      <c r="K5" s="49" t="s">
        <v>109</v>
      </c>
      <c r="L5" s="49" t="s">
        <v>109</v>
      </c>
      <c r="M5" s="49" t="s">
        <v>109</v>
      </c>
      <c r="N5" s="49" t="s">
        <v>109</v>
      </c>
      <c r="O5" s="52" t="s">
        <v>110</v>
      </c>
      <c r="P5" s="54" t="s">
        <v>120</v>
      </c>
      <c r="Q5" s="49" t="s">
        <v>109</v>
      </c>
      <c r="R5" s="50" t="s">
        <v>111</v>
      </c>
      <c r="S5" s="50" t="s">
        <v>112</v>
      </c>
      <c r="T5" s="50" t="s">
        <v>113</v>
      </c>
      <c r="U5" s="50" t="s">
        <v>114</v>
      </c>
      <c r="V5" s="50" t="s">
        <v>115</v>
      </c>
      <c r="W5" s="50" t="s">
        <v>116</v>
      </c>
      <c r="X5" s="50" t="s">
        <v>117</v>
      </c>
      <c r="Y5" s="50" t="s">
        <v>118</v>
      </c>
      <c r="Z5" s="53" t="s">
        <v>119</v>
      </c>
      <c r="AA5" s="53" t="s">
        <v>121</v>
      </c>
      <c r="AB5" s="54" t="s">
        <v>120</v>
      </c>
    </row>
    <row r="6" customFormat="false" ht="15.75" hidden="false" customHeight="false" outlineLevel="0" collapsed="false">
      <c r="A6" s="32" t="s">
        <v>46</v>
      </c>
      <c r="B6" s="41" t="n">
        <v>8</v>
      </c>
      <c r="C6" s="49" t="s">
        <v>109</v>
      </c>
      <c r="D6" s="49" t="s">
        <v>109</v>
      </c>
      <c r="E6" s="49" t="s">
        <v>109</v>
      </c>
      <c r="F6" s="49" t="s">
        <v>109</v>
      </c>
      <c r="G6" s="49" t="s">
        <v>109</v>
      </c>
      <c r="H6" s="49" t="s">
        <v>109</v>
      </c>
      <c r="I6" s="49" t="s">
        <v>109</v>
      </c>
      <c r="J6" s="49" t="s">
        <v>109</v>
      </c>
      <c r="K6" s="49" t="s">
        <v>109</v>
      </c>
      <c r="L6" s="49" t="s">
        <v>109</v>
      </c>
      <c r="M6" s="49" t="s">
        <v>109</v>
      </c>
      <c r="N6" s="52" t="s">
        <v>110</v>
      </c>
      <c r="O6" s="54" t="s">
        <v>120</v>
      </c>
      <c r="P6" s="49" t="s">
        <v>109</v>
      </c>
      <c r="Q6" s="50" t="s">
        <v>111</v>
      </c>
      <c r="R6" s="50" t="s">
        <v>112</v>
      </c>
      <c r="S6" s="50" t="s">
        <v>113</v>
      </c>
      <c r="T6" s="50" t="s">
        <v>114</v>
      </c>
      <c r="U6" s="50" t="s">
        <v>115</v>
      </c>
      <c r="V6" s="50" t="s">
        <v>116</v>
      </c>
      <c r="W6" s="50" t="s">
        <v>117</v>
      </c>
      <c r="X6" s="50" t="s">
        <v>118</v>
      </c>
      <c r="Y6" s="53" t="s">
        <v>119</v>
      </c>
      <c r="Z6" s="53" t="s">
        <v>121</v>
      </c>
      <c r="AA6" s="54" t="s">
        <v>120</v>
      </c>
      <c r="AB6" s="54" t="s">
        <v>120</v>
      </c>
    </row>
    <row r="7" customFormat="false" ht="15.75" hidden="false" customHeight="false" outlineLevel="0" collapsed="false">
      <c r="A7" s="32" t="s">
        <v>48</v>
      </c>
      <c r="B7" s="41" t="n">
        <v>13</v>
      </c>
      <c r="C7" s="49" t="s">
        <v>109</v>
      </c>
      <c r="D7" s="49" t="s">
        <v>109</v>
      </c>
      <c r="E7" s="49" t="s">
        <v>109</v>
      </c>
      <c r="F7" s="49" t="s">
        <v>109</v>
      </c>
      <c r="G7" s="49" t="s">
        <v>109</v>
      </c>
      <c r="H7" s="49" t="s">
        <v>109</v>
      </c>
      <c r="I7" s="49" t="s">
        <v>109</v>
      </c>
      <c r="J7" s="49" t="s">
        <v>109</v>
      </c>
      <c r="K7" s="49" t="s">
        <v>109</v>
      </c>
      <c r="L7" s="49" t="s">
        <v>109</v>
      </c>
      <c r="M7" s="52" t="s">
        <v>110</v>
      </c>
      <c r="N7" s="54" t="s">
        <v>120</v>
      </c>
      <c r="O7" s="49" t="s">
        <v>109</v>
      </c>
      <c r="P7" s="50" t="s">
        <v>111</v>
      </c>
      <c r="Q7" s="50" t="s">
        <v>112</v>
      </c>
      <c r="R7" s="50" t="s">
        <v>113</v>
      </c>
      <c r="S7" s="50" t="s">
        <v>114</v>
      </c>
      <c r="T7" s="50" t="s">
        <v>115</v>
      </c>
      <c r="U7" s="50" t="s">
        <v>116</v>
      </c>
      <c r="V7" s="50" t="s">
        <v>117</v>
      </c>
      <c r="W7" s="50" t="s">
        <v>118</v>
      </c>
      <c r="X7" s="53" t="s">
        <v>119</v>
      </c>
      <c r="Y7" s="53" t="s">
        <v>121</v>
      </c>
      <c r="Z7" s="54" t="s">
        <v>120</v>
      </c>
      <c r="AA7" s="54" t="s">
        <v>120</v>
      </c>
      <c r="AB7" s="54" t="s">
        <v>120</v>
      </c>
    </row>
    <row r="8" customFormat="false" ht="15.75" hidden="false" customHeight="false" outlineLevel="0" collapsed="false">
      <c r="A8" s="32" t="s">
        <v>51</v>
      </c>
      <c r="B8" s="41" t="n">
        <v>20</v>
      </c>
      <c r="C8" s="49" t="s">
        <v>109</v>
      </c>
      <c r="D8" s="49" t="s">
        <v>109</v>
      </c>
      <c r="E8" s="49" t="s">
        <v>109</v>
      </c>
      <c r="F8" s="49" t="s">
        <v>109</v>
      </c>
      <c r="G8" s="49" t="s">
        <v>109</v>
      </c>
      <c r="H8" s="49" t="s">
        <v>109</v>
      </c>
      <c r="I8" s="49" t="s">
        <v>109</v>
      </c>
      <c r="J8" s="49" t="s">
        <v>109</v>
      </c>
      <c r="K8" s="49" t="s">
        <v>109</v>
      </c>
      <c r="L8" s="52" t="s">
        <v>110</v>
      </c>
      <c r="M8" s="54" t="s">
        <v>120</v>
      </c>
      <c r="N8" s="49" t="s">
        <v>109</v>
      </c>
      <c r="O8" s="50" t="s">
        <v>111</v>
      </c>
      <c r="P8" s="50" t="s">
        <v>112</v>
      </c>
      <c r="Q8" s="50" t="s">
        <v>113</v>
      </c>
      <c r="R8" s="50" t="s">
        <v>114</v>
      </c>
      <c r="S8" s="50" t="s">
        <v>115</v>
      </c>
      <c r="T8" s="50" t="s">
        <v>116</v>
      </c>
      <c r="U8" s="50" t="s">
        <v>117</v>
      </c>
      <c r="V8" s="50" t="s">
        <v>118</v>
      </c>
      <c r="W8" s="54" t="s">
        <v>120</v>
      </c>
      <c r="X8" s="54" t="s">
        <v>120</v>
      </c>
      <c r="Y8" s="54" t="s">
        <v>120</v>
      </c>
      <c r="Z8" s="54" t="s">
        <v>120</v>
      </c>
      <c r="AA8" s="54" t="s">
        <v>120</v>
      </c>
      <c r="AB8" s="54" t="s">
        <v>120</v>
      </c>
    </row>
    <row r="9" customFormat="false" ht="15.75" hidden="false" customHeight="false" outlineLevel="0" collapsed="false">
      <c r="A9" s="32" t="s">
        <v>53</v>
      </c>
      <c r="B9" s="41" t="n">
        <v>32</v>
      </c>
      <c r="C9" s="49" t="s">
        <v>109</v>
      </c>
      <c r="D9" s="49" t="s">
        <v>109</v>
      </c>
      <c r="E9" s="49" t="s">
        <v>109</v>
      </c>
      <c r="F9" s="49" t="s">
        <v>109</v>
      </c>
      <c r="G9" s="49" t="s">
        <v>109</v>
      </c>
      <c r="H9" s="49" t="s">
        <v>109</v>
      </c>
      <c r="I9" s="49" t="s">
        <v>109</v>
      </c>
      <c r="J9" s="49" t="s">
        <v>109</v>
      </c>
      <c r="K9" s="52" t="s">
        <v>110</v>
      </c>
      <c r="L9" s="54" t="s">
        <v>120</v>
      </c>
      <c r="M9" s="49" t="s">
        <v>109</v>
      </c>
      <c r="N9" s="50" t="s">
        <v>111</v>
      </c>
      <c r="O9" s="50" t="s">
        <v>112</v>
      </c>
      <c r="P9" s="50" t="s">
        <v>113</v>
      </c>
      <c r="Q9" s="50" t="s">
        <v>114</v>
      </c>
      <c r="R9" s="50" t="s">
        <v>115</v>
      </c>
      <c r="S9" s="50" t="s">
        <v>116</v>
      </c>
      <c r="T9" s="50" t="s">
        <v>117</v>
      </c>
      <c r="U9" s="50" t="s">
        <v>118</v>
      </c>
      <c r="V9" s="54" t="s">
        <v>120</v>
      </c>
      <c r="W9" s="54" t="s">
        <v>120</v>
      </c>
      <c r="X9" s="54" t="s">
        <v>120</v>
      </c>
      <c r="Y9" s="54" t="s">
        <v>120</v>
      </c>
      <c r="Z9" s="54" t="s">
        <v>120</v>
      </c>
      <c r="AA9" s="54" t="s">
        <v>120</v>
      </c>
      <c r="AB9" s="54" t="s">
        <v>120</v>
      </c>
    </row>
    <row r="10" customFormat="false" ht="15.75" hidden="false" customHeight="false" outlineLevel="0" collapsed="false">
      <c r="A10" s="32" t="s">
        <v>56</v>
      </c>
      <c r="B10" s="41" t="n">
        <v>50</v>
      </c>
      <c r="C10" s="49" t="s">
        <v>109</v>
      </c>
      <c r="D10" s="49" t="s">
        <v>109</v>
      </c>
      <c r="E10" s="49" t="s">
        <v>109</v>
      </c>
      <c r="F10" s="49" t="s">
        <v>109</v>
      </c>
      <c r="G10" s="49" t="s">
        <v>109</v>
      </c>
      <c r="H10" s="49" t="s">
        <v>109</v>
      </c>
      <c r="I10" s="49" t="s">
        <v>109</v>
      </c>
      <c r="J10" s="52" t="s">
        <v>110</v>
      </c>
      <c r="K10" s="54" t="s">
        <v>120</v>
      </c>
      <c r="L10" s="49" t="s">
        <v>109</v>
      </c>
      <c r="M10" s="50" t="s">
        <v>111</v>
      </c>
      <c r="N10" s="50" t="s">
        <v>112</v>
      </c>
      <c r="O10" s="50" t="s">
        <v>113</v>
      </c>
      <c r="P10" s="50" t="s">
        <v>114</v>
      </c>
      <c r="Q10" s="50" t="s">
        <v>115</v>
      </c>
      <c r="R10" s="50" t="s">
        <v>116</v>
      </c>
      <c r="S10" s="50" t="s">
        <v>117</v>
      </c>
      <c r="T10" s="50" t="s">
        <v>118</v>
      </c>
      <c r="U10" s="54" t="s">
        <v>120</v>
      </c>
      <c r="V10" s="54" t="s">
        <v>120</v>
      </c>
      <c r="W10" s="54" t="s">
        <v>120</v>
      </c>
      <c r="X10" s="54" t="s">
        <v>120</v>
      </c>
      <c r="Y10" s="54" t="s">
        <v>120</v>
      </c>
      <c r="Z10" s="54" t="s">
        <v>120</v>
      </c>
      <c r="AA10" s="54" t="s">
        <v>120</v>
      </c>
      <c r="AB10" s="54" t="s">
        <v>120</v>
      </c>
    </row>
    <row r="11" customFormat="false" ht="15.75" hidden="false" customHeight="false" outlineLevel="0" collapsed="false">
      <c r="A11" s="32" t="s">
        <v>58</v>
      </c>
      <c r="B11" s="41" t="n">
        <v>80</v>
      </c>
      <c r="C11" s="49" t="s">
        <v>109</v>
      </c>
      <c r="D11" s="49" t="s">
        <v>109</v>
      </c>
      <c r="E11" s="49" t="s">
        <v>109</v>
      </c>
      <c r="F11" s="49" t="s">
        <v>109</v>
      </c>
      <c r="G11" s="49" t="s">
        <v>109</v>
      </c>
      <c r="H11" s="49" t="s">
        <v>109</v>
      </c>
      <c r="I11" s="52" t="s">
        <v>110</v>
      </c>
      <c r="J11" s="54" t="s">
        <v>120</v>
      </c>
      <c r="K11" s="49" t="s">
        <v>109</v>
      </c>
      <c r="L11" s="50" t="s">
        <v>111</v>
      </c>
      <c r="M11" s="50" t="s">
        <v>112</v>
      </c>
      <c r="N11" s="50" t="s">
        <v>113</v>
      </c>
      <c r="O11" s="50" t="s">
        <v>114</v>
      </c>
      <c r="P11" s="50" t="s">
        <v>115</v>
      </c>
      <c r="Q11" s="50" t="s">
        <v>116</v>
      </c>
      <c r="R11" s="50" t="s">
        <v>117</v>
      </c>
      <c r="S11" s="50" t="s">
        <v>118</v>
      </c>
      <c r="T11" s="54" t="s">
        <v>120</v>
      </c>
      <c r="U11" s="54" t="s">
        <v>120</v>
      </c>
      <c r="V11" s="54" t="s">
        <v>120</v>
      </c>
      <c r="W11" s="54" t="s">
        <v>120</v>
      </c>
      <c r="X11" s="54" t="s">
        <v>120</v>
      </c>
      <c r="Y11" s="54" t="s">
        <v>120</v>
      </c>
      <c r="Z11" s="54" t="s">
        <v>120</v>
      </c>
      <c r="AA11" s="54" t="s">
        <v>120</v>
      </c>
      <c r="AB11" s="54" t="s">
        <v>120</v>
      </c>
    </row>
    <row r="12" customFormat="false" ht="15.75" hidden="false" customHeight="false" outlineLevel="0" collapsed="false">
      <c r="A12" s="32" t="s">
        <v>61</v>
      </c>
      <c r="B12" s="41" t="n">
        <v>125</v>
      </c>
      <c r="C12" s="49" t="s">
        <v>109</v>
      </c>
      <c r="D12" s="49" t="s">
        <v>109</v>
      </c>
      <c r="E12" s="49" t="s">
        <v>109</v>
      </c>
      <c r="F12" s="49" t="s">
        <v>109</v>
      </c>
      <c r="G12" s="49" t="s">
        <v>109</v>
      </c>
      <c r="H12" s="52" t="s">
        <v>110</v>
      </c>
      <c r="I12" s="54" t="s">
        <v>120</v>
      </c>
      <c r="J12" s="49" t="s">
        <v>109</v>
      </c>
      <c r="K12" s="50" t="s">
        <v>111</v>
      </c>
      <c r="L12" s="50" t="s">
        <v>112</v>
      </c>
      <c r="M12" s="50" t="s">
        <v>113</v>
      </c>
      <c r="N12" s="50" t="s">
        <v>114</v>
      </c>
      <c r="O12" s="50" t="s">
        <v>115</v>
      </c>
      <c r="P12" s="50" t="s">
        <v>116</v>
      </c>
      <c r="Q12" s="50" t="s">
        <v>117</v>
      </c>
      <c r="R12" s="50" t="s">
        <v>118</v>
      </c>
      <c r="S12" s="54" t="s">
        <v>120</v>
      </c>
      <c r="T12" s="54" t="s">
        <v>120</v>
      </c>
      <c r="U12" s="54" t="s">
        <v>120</v>
      </c>
      <c r="V12" s="54" t="s">
        <v>120</v>
      </c>
      <c r="W12" s="54" t="s">
        <v>120</v>
      </c>
      <c r="X12" s="54" t="s">
        <v>120</v>
      </c>
      <c r="Y12" s="54" t="s">
        <v>120</v>
      </c>
      <c r="Z12" s="54" t="s">
        <v>120</v>
      </c>
      <c r="AA12" s="54" t="s">
        <v>120</v>
      </c>
      <c r="AB12" s="54" t="s">
        <v>120</v>
      </c>
    </row>
    <row r="13" customFormat="false" ht="15.75" hidden="false" customHeight="false" outlineLevel="0" collapsed="false">
      <c r="A13" s="32" t="s">
        <v>76</v>
      </c>
      <c r="B13" s="41" t="n">
        <v>200</v>
      </c>
      <c r="C13" s="49" t="s">
        <v>109</v>
      </c>
      <c r="D13" s="49" t="s">
        <v>109</v>
      </c>
      <c r="E13" s="49" t="s">
        <v>109</v>
      </c>
      <c r="F13" s="49" t="s">
        <v>109</v>
      </c>
      <c r="G13" s="52" t="s">
        <v>110</v>
      </c>
      <c r="H13" s="54" t="s">
        <v>120</v>
      </c>
      <c r="I13" s="49" t="s">
        <v>109</v>
      </c>
      <c r="J13" s="50" t="s">
        <v>111</v>
      </c>
      <c r="K13" s="50" t="s">
        <v>112</v>
      </c>
      <c r="L13" s="50" t="s">
        <v>113</v>
      </c>
      <c r="M13" s="50" t="s">
        <v>114</v>
      </c>
      <c r="N13" s="50" t="s">
        <v>115</v>
      </c>
      <c r="O13" s="50" t="s">
        <v>116</v>
      </c>
      <c r="P13" s="50" t="s">
        <v>117</v>
      </c>
      <c r="Q13" s="50" t="s">
        <v>118</v>
      </c>
      <c r="R13" s="54" t="s">
        <v>120</v>
      </c>
      <c r="S13" s="54" t="s">
        <v>120</v>
      </c>
      <c r="T13" s="54" t="s">
        <v>120</v>
      </c>
      <c r="U13" s="54" t="s">
        <v>120</v>
      </c>
      <c r="V13" s="54" t="s">
        <v>120</v>
      </c>
      <c r="W13" s="54" t="s">
        <v>120</v>
      </c>
      <c r="X13" s="54" t="s">
        <v>120</v>
      </c>
      <c r="Y13" s="54" t="s">
        <v>120</v>
      </c>
      <c r="Z13" s="54" t="s">
        <v>120</v>
      </c>
      <c r="AA13" s="54" t="s">
        <v>120</v>
      </c>
      <c r="AB13" s="54" t="s">
        <v>120</v>
      </c>
    </row>
    <row r="14" customFormat="false" ht="15.75" hidden="false" customHeight="false" outlineLevel="0" collapsed="false">
      <c r="A14" s="32" t="s">
        <v>77</v>
      </c>
      <c r="B14" s="41" t="n">
        <v>315</v>
      </c>
      <c r="C14" s="49" t="s">
        <v>109</v>
      </c>
      <c r="D14" s="49" t="s">
        <v>109</v>
      </c>
      <c r="E14" s="49" t="s">
        <v>109</v>
      </c>
      <c r="F14" s="52" t="s">
        <v>110</v>
      </c>
      <c r="G14" s="54" t="s">
        <v>120</v>
      </c>
      <c r="H14" s="49" t="s">
        <v>109</v>
      </c>
      <c r="I14" s="50" t="s">
        <v>111</v>
      </c>
      <c r="J14" s="50" t="s">
        <v>112</v>
      </c>
      <c r="K14" s="50" t="s">
        <v>113</v>
      </c>
      <c r="L14" s="50" t="s">
        <v>114</v>
      </c>
      <c r="M14" s="50" t="s">
        <v>115</v>
      </c>
      <c r="N14" s="50" t="s">
        <v>116</v>
      </c>
      <c r="O14" s="50" t="s">
        <v>117</v>
      </c>
      <c r="P14" s="50" t="s">
        <v>118</v>
      </c>
      <c r="Q14" s="54" t="s">
        <v>120</v>
      </c>
      <c r="R14" s="54" t="s">
        <v>120</v>
      </c>
      <c r="S14" s="54" t="s">
        <v>120</v>
      </c>
      <c r="T14" s="54" t="s">
        <v>120</v>
      </c>
      <c r="U14" s="54" t="s">
        <v>120</v>
      </c>
      <c r="V14" s="54" t="s">
        <v>120</v>
      </c>
      <c r="W14" s="54" t="s">
        <v>120</v>
      </c>
      <c r="X14" s="54" t="s">
        <v>120</v>
      </c>
      <c r="Y14" s="54" t="s">
        <v>120</v>
      </c>
      <c r="Z14" s="54" t="s">
        <v>120</v>
      </c>
      <c r="AA14" s="54" t="s">
        <v>120</v>
      </c>
      <c r="AB14" s="54" t="s">
        <v>120</v>
      </c>
    </row>
    <row r="15" customFormat="false" ht="15.75" hidden="false" customHeight="false" outlineLevel="0" collapsed="false">
      <c r="A15" s="32" t="s">
        <v>78</v>
      </c>
      <c r="B15" s="41" t="n">
        <v>500</v>
      </c>
      <c r="C15" s="49" t="s">
        <v>109</v>
      </c>
      <c r="D15" s="49" t="s">
        <v>109</v>
      </c>
      <c r="E15" s="52" t="s">
        <v>110</v>
      </c>
      <c r="F15" s="54" t="s">
        <v>120</v>
      </c>
      <c r="G15" s="49" t="s">
        <v>109</v>
      </c>
      <c r="H15" s="50" t="s">
        <v>111</v>
      </c>
      <c r="I15" s="50" t="s">
        <v>112</v>
      </c>
      <c r="J15" s="50" t="s">
        <v>113</v>
      </c>
      <c r="K15" s="50" t="s">
        <v>114</v>
      </c>
      <c r="L15" s="50" t="s">
        <v>115</v>
      </c>
      <c r="M15" s="50" t="s">
        <v>116</v>
      </c>
      <c r="N15" s="50" t="s">
        <v>117</v>
      </c>
      <c r="O15" s="50" t="s">
        <v>118</v>
      </c>
      <c r="P15" s="54" t="s">
        <v>120</v>
      </c>
      <c r="Q15" s="54" t="s">
        <v>120</v>
      </c>
      <c r="R15" s="54" t="s">
        <v>120</v>
      </c>
      <c r="S15" s="54" t="s">
        <v>120</v>
      </c>
      <c r="T15" s="54" t="s">
        <v>120</v>
      </c>
      <c r="U15" s="54" t="s">
        <v>120</v>
      </c>
      <c r="V15" s="54" t="s">
        <v>120</v>
      </c>
      <c r="W15" s="54" t="s">
        <v>120</v>
      </c>
      <c r="X15" s="54" t="s">
        <v>120</v>
      </c>
      <c r="Y15" s="54" t="s">
        <v>120</v>
      </c>
      <c r="Z15" s="54" t="s">
        <v>120</v>
      </c>
      <c r="AA15" s="54" t="s">
        <v>120</v>
      </c>
      <c r="AB15" s="54" t="s">
        <v>120</v>
      </c>
    </row>
    <row r="16" customFormat="false" ht="15.75" hidden="false" customHeight="false" outlineLevel="0" collapsed="false">
      <c r="A16" s="32" t="s">
        <v>79</v>
      </c>
      <c r="B16" s="41" t="n">
        <v>800</v>
      </c>
      <c r="C16" s="49" t="s">
        <v>109</v>
      </c>
      <c r="D16" s="52" t="s">
        <v>110</v>
      </c>
      <c r="E16" s="54" t="s">
        <v>120</v>
      </c>
      <c r="F16" s="49" t="s">
        <v>109</v>
      </c>
      <c r="G16" s="50" t="s">
        <v>111</v>
      </c>
      <c r="H16" s="50" t="s">
        <v>112</v>
      </c>
      <c r="I16" s="50" t="s">
        <v>113</v>
      </c>
      <c r="J16" s="50" t="s">
        <v>114</v>
      </c>
      <c r="K16" s="50" t="s">
        <v>115</v>
      </c>
      <c r="L16" s="50" t="s">
        <v>116</v>
      </c>
      <c r="M16" s="50" t="s">
        <v>117</v>
      </c>
      <c r="N16" s="50" t="s">
        <v>118</v>
      </c>
      <c r="O16" s="54" t="s">
        <v>120</v>
      </c>
      <c r="P16" s="54" t="s">
        <v>120</v>
      </c>
      <c r="Q16" s="54" t="s">
        <v>120</v>
      </c>
      <c r="R16" s="54" t="s">
        <v>120</v>
      </c>
      <c r="S16" s="54" t="s">
        <v>120</v>
      </c>
      <c r="T16" s="54" t="s">
        <v>120</v>
      </c>
      <c r="U16" s="54" t="s">
        <v>120</v>
      </c>
      <c r="V16" s="54" t="s">
        <v>120</v>
      </c>
      <c r="W16" s="54" t="s">
        <v>120</v>
      </c>
      <c r="X16" s="54" t="s">
        <v>120</v>
      </c>
      <c r="Y16" s="54" t="s">
        <v>120</v>
      </c>
      <c r="Z16" s="54" t="s">
        <v>120</v>
      </c>
      <c r="AA16" s="54" t="s">
        <v>120</v>
      </c>
      <c r="AB16" s="54" t="s">
        <v>120</v>
      </c>
    </row>
    <row r="17" customFormat="false" ht="15.75" hidden="false" customHeight="false" outlineLevel="0" collapsed="false">
      <c r="A17" s="32" t="s">
        <v>80</v>
      </c>
      <c r="B17" s="41" t="n">
        <v>1250</v>
      </c>
      <c r="C17" s="52" t="s">
        <v>110</v>
      </c>
      <c r="D17" s="54" t="s">
        <v>120</v>
      </c>
      <c r="E17" s="49" t="s">
        <v>109</v>
      </c>
      <c r="F17" s="50" t="s">
        <v>111</v>
      </c>
      <c r="G17" s="50" t="s">
        <v>112</v>
      </c>
      <c r="H17" s="50" t="s">
        <v>113</v>
      </c>
      <c r="I17" s="50" t="s">
        <v>114</v>
      </c>
      <c r="J17" s="50" t="s">
        <v>115</v>
      </c>
      <c r="K17" s="50" t="s">
        <v>116</v>
      </c>
      <c r="L17" s="50" t="s">
        <v>117</v>
      </c>
      <c r="M17" s="50" t="s">
        <v>118</v>
      </c>
      <c r="N17" s="54" t="s">
        <v>120</v>
      </c>
      <c r="O17" s="54" t="s">
        <v>120</v>
      </c>
      <c r="P17" s="54" t="s">
        <v>120</v>
      </c>
      <c r="Q17" s="54" t="s">
        <v>120</v>
      </c>
      <c r="R17" s="54" t="s">
        <v>120</v>
      </c>
      <c r="S17" s="54" t="s">
        <v>120</v>
      </c>
      <c r="T17" s="54" t="s">
        <v>120</v>
      </c>
      <c r="U17" s="54" t="s">
        <v>120</v>
      </c>
      <c r="V17" s="54" t="s">
        <v>120</v>
      </c>
      <c r="W17" s="54" t="s">
        <v>120</v>
      </c>
      <c r="X17" s="54" t="s">
        <v>120</v>
      </c>
      <c r="Y17" s="54" t="s">
        <v>120</v>
      </c>
      <c r="Z17" s="54" t="s">
        <v>120</v>
      </c>
      <c r="AA17" s="54" t="s">
        <v>120</v>
      </c>
      <c r="AB17" s="54" t="s">
        <v>120</v>
      </c>
    </row>
    <row r="18" customFormat="false" ht="15.75" hidden="false" customHeight="false" outlineLevel="0" collapsed="false">
      <c r="A18" s="32" t="s">
        <v>81</v>
      </c>
      <c r="B18" s="41" t="n">
        <v>2000</v>
      </c>
      <c r="C18" s="54" t="s">
        <v>120</v>
      </c>
      <c r="D18" s="54" t="s">
        <v>120</v>
      </c>
      <c r="E18" s="50" t="s">
        <v>111</v>
      </c>
      <c r="F18" s="50" t="s">
        <v>112</v>
      </c>
      <c r="G18" s="50" t="s">
        <v>113</v>
      </c>
      <c r="H18" s="50" t="s">
        <v>114</v>
      </c>
      <c r="I18" s="50" t="s">
        <v>115</v>
      </c>
      <c r="J18" s="50" t="s">
        <v>116</v>
      </c>
      <c r="K18" s="50" t="s">
        <v>117</v>
      </c>
      <c r="L18" s="50" t="s">
        <v>118</v>
      </c>
      <c r="M18" s="54" t="s">
        <v>120</v>
      </c>
      <c r="N18" s="54" t="s">
        <v>120</v>
      </c>
      <c r="O18" s="54" t="s">
        <v>120</v>
      </c>
      <c r="P18" s="54" t="s">
        <v>120</v>
      </c>
      <c r="Q18" s="54" t="s">
        <v>120</v>
      </c>
      <c r="R18" s="54" t="s">
        <v>120</v>
      </c>
      <c r="S18" s="54" t="s">
        <v>120</v>
      </c>
      <c r="T18" s="54" t="s">
        <v>120</v>
      </c>
      <c r="U18" s="54" t="s">
        <v>120</v>
      </c>
      <c r="V18" s="54" t="s">
        <v>120</v>
      </c>
      <c r="W18" s="54" t="s">
        <v>120</v>
      </c>
      <c r="X18" s="54" t="s">
        <v>120</v>
      </c>
      <c r="Y18" s="54" t="s">
        <v>120</v>
      </c>
      <c r="Z18" s="54" t="s">
        <v>120</v>
      </c>
      <c r="AA18" s="54" t="s">
        <v>120</v>
      </c>
      <c r="AB18" s="54" t="s">
        <v>120</v>
      </c>
    </row>
    <row r="21" customFormat="false" ht="14.25" hidden="false" customHeight="false" outlineLevel="0" collapsed="false">
      <c r="A21" s="47" t="s">
        <v>122</v>
      </c>
      <c r="C21" s="48" t="s">
        <v>123</v>
      </c>
      <c r="D21" s="47"/>
      <c r="E21" s="47"/>
    </row>
    <row r="22" customFormat="false" ht="15" hidden="false" customHeight="false" outlineLevel="0" collapsed="false">
      <c r="A22" s="49" t="s">
        <v>31</v>
      </c>
      <c r="B22" s="49" t="s">
        <v>35</v>
      </c>
      <c r="C22" s="50" t="s">
        <v>0</v>
      </c>
      <c r="D22" s="50" t="s">
        <v>1</v>
      </c>
      <c r="E22" s="50" t="s">
        <v>2</v>
      </c>
      <c r="F22" s="50" t="s">
        <v>3</v>
      </c>
      <c r="G22" s="50" t="s">
        <v>4</v>
      </c>
      <c r="H22" s="50" t="s">
        <v>5</v>
      </c>
      <c r="I22" s="50" t="s">
        <v>6</v>
      </c>
      <c r="J22" s="50" t="s">
        <v>7</v>
      </c>
      <c r="K22" s="50" t="s">
        <v>8</v>
      </c>
      <c r="L22" s="50" t="s">
        <v>9</v>
      </c>
      <c r="M22" s="50" t="s">
        <v>10</v>
      </c>
      <c r="N22" s="50" t="s">
        <v>11</v>
      </c>
      <c r="O22" s="50" t="s">
        <v>12</v>
      </c>
      <c r="P22" s="50" t="s">
        <v>13</v>
      </c>
      <c r="Q22" s="50" t="s">
        <v>14</v>
      </c>
      <c r="R22" s="50" t="s">
        <v>15</v>
      </c>
      <c r="S22" s="50" t="s">
        <v>16</v>
      </c>
      <c r="T22" s="50" t="s">
        <v>17</v>
      </c>
      <c r="U22" s="50" t="s">
        <v>18</v>
      </c>
      <c r="V22" s="50" t="s">
        <v>19</v>
      </c>
      <c r="W22" s="50" t="s">
        <v>20</v>
      </c>
      <c r="X22" s="50" t="s">
        <v>21</v>
      </c>
      <c r="Y22" s="50" t="s">
        <v>22</v>
      </c>
      <c r="Z22" s="50" t="s">
        <v>23</v>
      </c>
      <c r="AA22" s="50" t="s">
        <v>24</v>
      </c>
      <c r="AB22" s="50" t="s">
        <v>25</v>
      </c>
    </row>
    <row r="23" customFormat="false" ht="15.75" hidden="false" customHeight="false" outlineLevel="0" collapsed="false">
      <c r="A23" s="32" t="s">
        <v>38</v>
      </c>
      <c r="B23" s="41"/>
      <c r="C23" s="49" t="s">
        <v>109</v>
      </c>
      <c r="D23" s="49" t="s">
        <v>109</v>
      </c>
      <c r="E23" s="49" t="s">
        <v>109</v>
      </c>
      <c r="F23" s="49" t="s">
        <v>109</v>
      </c>
      <c r="G23" s="49" t="s">
        <v>109</v>
      </c>
      <c r="H23" s="49" t="s">
        <v>109</v>
      </c>
      <c r="I23" s="49" t="s">
        <v>109</v>
      </c>
      <c r="J23" s="49" t="s">
        <v>109</v>
      </c>
      <c r="K23" s="49" t="s">
        <v>109</v>
      </c>
      <c r="L23" s="49" t="s">
        <v>109</v>
      </c>
      <c r="M23" s="49" t="s">
        <v>109</v>
      </c>
      <c r="N23" s="49" t="s">
        <v>109</v>
      </c>
      <c r="O23" s="49" t="s">
        <v>109</v>
      </c>
      <c r="P23" s="49" t="s">
        <v>109</v>
      </c>
      <c r="Q23" s="55" t="s">
        <v>124</v>
      </c>
      <c r="R23" s="49" t="s">
        <v>109</v>
      </c>
      <c r="S23" s="49" t="s">
        <v>109</v>
      </c>
      <c r="T23" s="55" t="s">
        <v>124</v>
      </c>
      <c r="U23" s="55" t="s">
        <v>124</v>
      </c>
      <c r="V23" s="55" t="s">
        <v>124</v>
      </c>
      <c r="W23" s="55" t="s">
        <v>124</v>
      </c>
      <c r="X23" s="55" t="s">
        <v>124</v>
      </c>
      <c r="Y23" s="55" t="s">
        <v>124</v>
      </c>
      <c r="Z23" s="55" t="s">
        <v>124</v>
      </c>
      <c r="AA23" s="55" t="s">
        <v>124</v>
      </c>
      <c r="AB23" s="55" t="s">
        <v>124</v>
      </c>
    </row>
    <row r="24" customFormat="false" ht="23.25" hidden="false" customHeight="false" outlineLevel="0" collapsed="false">
      <c r="A24" s="32" t="s">
        <v>41</v>
      </c>
      <c r="B24" s="45" t="s">
        <v>90</v>
      </c>
      <c r="C24" s="49" t="s">
        <v>109</v>
      </c>
      <c r="D24" s="49" t="s">
        <v>109</v>
      </c>
      <c r="E24" s="49" t="s">
        <v>109</v>
      </c>
      <c r="F24" s="49" t="s">
        <v>109</v>
      </c>
      <c r="G24" s="49" t="s">
        <v>109</v>
      </c>
      <c r="H24" s="49" t="s">
        <v>109</v>
      </c>
      <c r="I24" s="49" t="s">
        <v>109</v>
      </c>
      <c r="J24" s="49" t="s">
        <v>109</v>
      </c>
      <c r="K24" s="49" t="s">
        <v>109</v>
      </c>
      <c r="L24" s="49" t="s">
        <v>109</v>
      </c>
      <c r="M24" s="49" t="s">
        <v>109</v>
      </c>
      <c r="N24" s="49" t="s">
        <v>109</v>
      </c>
      <c r="O24" s="49" t="s">
        <v>109</v>
      </c>
      <c r="P24" s="55" t="s">
        <v>124</v>
      </c>
      <c r="Q24" s="54" t="s">
        <v>120</v>
      </c>
      <c r="R24" s="49" t="s">
        <v>109</v>
      </c>
      <c r="S24" s="56" t="s">
        <v>125</v>
      </c>
      <c r="T24" s="56" t="s">
        <v>126</v>
      </c>
      <c r="U24" s="56" t="s">
        <v>127</v>
      </c>
      <c r="V24" s="56" t="s">
        <v>128</v>
      </c>
      <c r="W24" s="56" t="s">
        <v>129</v>
      </c>
      <c r="X24" s="56" t="s">
        <v>130</v>
      </c>
      <c r="Y24" s="56" t="s">
        <v>131</v>
      </c>
      <c r="Z24" s="56" t="s">
        <v>132</v>
      </c>
      <c r="AA24" s="57" t="s">
        <v>133</v>
      </c>
      <c r="AB24" s="57" t="s">
        <v>134</v>
      </c>
    </row>
    <row r="25" customFormat="false" ht="23.25" hidden="false" customHeight="false" outlineLevel="0" collapsed="false">
      <c r="A25" s="32" t="s">
        <v>43</v>
      </c>
      <c r="B25" s="45" t="s">
        <v>91</v>
      </c>
      <c r="C25" s="49" t="s">
        <v>109</v>
      </c>
      <c r="D25" s="49" t="s">
        <v>109</v>
      </c>
      <c r="E25" s="49" t="s">
        <v>109</v>
      </c>
      <c r="F25" s="49" t="s">
        <v>109</v>
      </c>
      <c r="G25" s="49" t="s">
        <v>109</v>
      </c>
      <c r="H25" s="49" t="s">
        <v>109</v>
      </c>
      <c r="I25" s="49" t="s">
        <v>109</v>
      </c>
      <c r="J25" s="49" t="s">
        <v>109</v>
      </c>
      <c r="K25" s="49" t="s">
        <v>109</v>
      </c>
      <c r="L25" s="49" t="s">
        <v>109</v>
      </c>
      <c r="M25" s="49" t="s">
        <v>109</v>
      </c>
      <c r="N25" s="49" t="s">
        <v>109</v>
      </c>
      <c r="O25" s="55" t="s">
        <v>124</v>
      </c>
      <c r="P25" s="54" t="s">
        <v>120</v>
      </c>
      <c r="Q25" s="49" t="s">
        <v>109</v>
      </c>
      <c r="R25" s="56" t="s">
        <v>125</v>
      </c>
      <c r="S25" s="56" t="s">
        <v>126</v>
      </c>
      <c r="T25" s="56" t="s">
        <v>127</v>
      </c>
      <c r="U25" s="56" t="s">
        <v>128</v>
      </c>
      <c r="V25" s="56" t="s">
        <v>129</v>
      </c>
      <c r="W25" s="56" t="s">
        <v>130</v>
      </c>
      <c r="X25" s="56" t="s">
        <v>131</v>
      </c>
      <c r="Y25" s="56" t="s">
        <v>132</v>
      </c>
      <c r="Z25" s="57" t="s">
        <v>133</v>
      </c>
      <c r="AA25" s="57" t="s">
        <v>134</v>
      </c>
      <c r="AB25" s="54" t="s">
        <v>120</v>
      </c>
    </row>
    <row r="26" customFormat="false" ht="23.25" hidden="false" customHeight="false" outlineLevel="0" collapsed="false">
      <c r="A26" s="32" t="s">
        <v>46</v>
      </c>
      <c r="B26" s="45" t="s">
        <v>92</v>
      </c>
      <c r="C26" s="49" t="s">
        <v>109</v>
      </c>
      <c r="D26" s="49" t="s">
        <v>109</v>
      </c>
      <c r="E26" s="49" t="s">
        <v>109</v>
      </c>
      <c r="F26" s="49" t="s">
        <v>109</v>
      </c>
      <c r="G26" s="49" t="s">
        <v>109</v>
      </c>
      <c r="H26" s="49" t="s">
        <v>109</v>
      </c>
      <c r="I26" s="49" t="s">
        <v>109</v>
      </c>
      <c r="J26" s="49" t="s">
        <v>109</v>
      </c>
      <c r="K26" s="49" t="s">
        <v>109</v>
      </c>
      <c r="L26" s="49" t="s">
        <v>109</v>
      </c>
      <c r="M26" s="49" t="s">
        <v>109</v>
      </c>
      <c r="N26" s="55" t="s">
        <v>124</v>
      </c>
      <c r="O26" s="54" t="s">
        <v>120</v>
      </c>
      <c r="P26" s="49" t="s">
        <v>109</v>
      </c>
      <c r="Q26" s="56" t="s">
        <v>125</v>
      </c>
      <c r="R26" s="56" t="s">
        <v>126</v>
      </c>
      <c r="S26" s="56" t="s">
        <v>127</v>
      </c>
      <c r="T26" s="56" t="s">
        <v>128</v>
      </c>
      <c r="U26" s="56" t="s">
        <v>129</v>
      </c>
      <c r="V26" s="56" t="s">
        <v>130</v>
      </c>
      <c r="W26" s="56" t="s">
        <v>131</v>
      </c>
      <c r="X26" s="56" t="s">
        <v>132</v>
      </c>
      <c r="Y26" s="57" t="s">
        <v>133</v>
      </c>
      <c r="Z26" s="57" t="s">
        <v>134</v>
      </c>
      <c r="AA26" s="54" t="s">
        <v>120</v>
      </c>
      <c r="AB26" s="54" t="s">
        <v>120</v>
      </c>
    </row>
    <row r="27" customFormat="false" ht="23.25" hidden="false" customHeight="false" outlineLevel="0" collapsed="false">
      <c r="A27" s="32" t="s">
        <v>48</v>
      </c>
      <c r="B27" s="45" t="s">
        <v>93</v>
      </c>
      <c r="C27" s="49" t="s">
        <v>109</v>
      </c>
      <c r="D27" s="49" t="s">
        <v>109</v>
      </c>
      <c r="E27" s="49" t="s">
        <v>109</v>
      </c>
      <c r="F27" s="49" t="s">
        <v>109</v>
      </c>
      <c r="G27" s="49" t="s">
        <v>109</v>
      </c>
      <c r="H27" s="49" t="s">
        <v>109</v>
      </c>
      <c r="I27" s="49" t="s">
        <v>109</v>
      </c>
      <c r="J27" s="49" t="s">
        <v>109</v>
      </c>
      <c r="K27" s="49" t="s">
        <v>109</v>
      </c>
      <c r="L27" s="49" t="s">
        <v>109</v>
      </c>
      <c r="M27" s="55" t="s">
        <v>124</v>
      </c>
      <c r="N27" s="54" t="s">
        <v>120</v>
      </c>
      <c r="O27" s="49" t="s">
        <v>109</v>
      </c>
      <c r="P27" s="56" t="s">
        <v>125</v>
      </c>
      <c r="Q27" s="56" t="s">
        <v>126</v>
      </c>
      <c r="R27" s="56" t="s">
        <v>127</v>
      </c>
      <c r="S27" s="56" t="s">
        <v>128</v>
      </c>
      <c r="T27" s="56" t="s">
        <v>129</v>
      </c>
      <c r="U27" s="56" t="s">
        <v>130</v>
      </c>
      <c r="V27" s="56" t="s">
        <v>131</v>
      </c>
      <c r="W27" s="56" t="s">
        <v>132</v>
      </c>
      <c r="X27" s="57" t="s">
        <v>133</v>
      </c>
      <c r="Y27" s="57" t="s">
        <v>134</v>
      </c>
      <c r="Z27" s="54" t="s">
        <v>120</v>
      </c>
      <c r="AA27" s="54" t="s">
        <v>120</v>
      </c>
      <c r="AB27" s="54" t="s">
        <v>120</v>
      </c>
    </row>
    <row r="28" customFormat="false" ht="23.25" hidden="false" customHeight="false" outlineLevel="0" collapsed="false">
      <c r="A28" s="32" t="s">
        <v>51</v>
      </c>
      <c r="B28" s="45" t="s">
        <v>94</v>
      </c>
      <c r="C28" s="49" t="s">
        <v>109</v>
      </c>
      <c r="D28" s="49" t="s">
        <v>109</v>
      </c>
      <c r="E28" s="49" t="s">
        <v>109</v>
      </c>
      <c r="F28" s="49" t="s">
        <v>109</v>
      </c>
      <c r="G28" s="49" t="s">
        <v>109</v>
      </c>
      <c r="H28" s="49" t="s">
        <v>109</v>
      </c>
      <c r="I28" s="49" t="s">
        <v>109</v>
      </c>
      <c r="J28" s="49" t="s">
        <v>109</v>
      </c>
      <c r="K28" s="49" t="s">
        <v>109</v>
      </c>
      <c r="L28" s="55" t="s">
        <v>124</v>
      </c>
      <c r="M28" s="54" t="s">
        <v>120</v>
      </c>
      <c r="N28" s="49" t="s">
        <v>109</v>
      </c>
      <c r="O28" s="56" t="s">
        <v>125</v>
      </c>
      <c r="P28" s="56" t="s">
        <v>126</v>
      </c>
      <c r="Q28" s="56" t="s">
        <v>127</v>
      </c>
      <c r="R28" s="56" t="s">
        <v>128</v>
      </c>
      <c r="S28" s="56" t="s">
        <v>129</v>
      </c>
      <c r="T28" s="56" t="s">
        <v>130</v>
      </c>
      <c r="U28" s="56" t="s">
        <v>131</v>
      </c>
      <c r="V28" s="56" t="s">
        <v>132</v>
      </c>
      <c r="W28" s="54" t="s">
        <v>120</v>
      </c>
      <c r="X28" s="54" t="s">
        <v>120</v>
      </c>
      <c r="Y28" s="54" t="s">
        <v>120</v>
      </c>
      <c r="Z28" s="54" t="s">
        <v>120</v>
      </c>
      <c r="AA28" s="54" t="s">
        <v>120</v>
      </c>
      <c r="AB28" s="54" t="s">
        <v>120</v>
      </c>
    </row>
    <row r="29" customFormat="false" ht="23.25" hidden="false" customHeight="false" outlineLevel="0" collapsed="false">
      <c r="A29" s="32" t="s">
        <v>53</v>
      </c>
      <c r="B29" s="45" t="s">
        <v>95</v>
      </c>
      <c r="C29" s="49" t="s">
        <v>109</v>
      </c>
      <c r="D29" s="49" t="s">
        <v>109</v>
      </c>
      <c r="E29" s="49" t="s">
        <v>109</v>
      </c>
      <c r="F29" s="49" t="s">
        <v>109</v>
      </c>
      <c r="G29" s="49" t="s">
        <v>109</v>
      </c>
      <c r="H29" s="49" t="s">
        <v>109</v>
      </c>
      <c r="I29" s="49" t="s">
        <v>109</v>
      </c>
      <c r="J29" s="49" t="s">
        <v>109</v>
      </c>
      <c r="K29" s="55" t="s">
        <v>124</v>
      </c>
      <c r="L29" s="54" t="s">
        <v>120</v>
      </c>
      <c r="M29" s="49" t="s">
        <v>109</v>
      </c>
      <c r="N29" s="56" t="s">
        <v>125</v>
      </c>
      <c r="O29" s="56" t="s">
        <v>126</v>
      </c>
      <c r="P29" s="56" t="s">
        <v>127</v>
      </c>
      <c r="Q29" s="56" t="s">
        <v>128</v>
      </c>
      <c r="R29" s="56" t="s">
        <v>129</v>
      </c>
      <c r="S29" s="56" t="s">
        <v>130</v>
      </c>
      <c r="T29" s="56" t="s">
        <v>131</v>
      </c>
      <c r="U29" s="56" t="s">
        <v>132</v>
      </c>
      <c r="V29" s="54" t="s">
        <v>120</v>
      </c>
      <c r="W29" s="54" t="s">
        <v>120</v>
      </c>
      <c r="X29" s="54" t="s">
        <v>120</v>
      </c>
      <c r="Y29" s="54" t="s">
        <v>120</v>
      </c>
      <c r="Z29" s="54" t="s">
        <v>120</v>
      </c>
      <c r="AA29" s="54" t="s">
        <v>120</v>
      </c>
      <c r="AB29" s="54" t="s">
        <v>120</v>
      </c>
    </row>
    <row r="30" customFormat="false" ht="23.25" hidden="false" customHeight="false" outlineLevel="0" collapsed="false">
      <c r="A30" s="32" t="s">
        <v>56</v>
      </c>
      <c r="B30" s="45" t="s">
        <v>96</v>
      </c>
      <c r="C30" s="49" t="s">
        <v>109</v>
      </c>
      <c r="D30" s="49" t="s">
        <v>109</v>
      </c>
      <c r="E30" s="49" t="s">
        <v>109</v>
      </c>
      <c r="F30" s="49" t="s">
        <v>109</v>
      </c>
      <c r="G30" s="49" t="s">
        <v>109</v>
      </c>
      <c r="H30" s="49" t="s">
        <v>109</v>
      </c>
      <c r="I30" s="49" t="s">
        <v>109</v>
      </c>
      <c r="J30" s="55" t="s">
        <v>124</v>
      </c>
      <c r="K30" s="54" t="s">
        <v>120</v>
      </c>
      <c r="L30" s="49" t="s">
        <v>109</v>
      </c>
      <c r="M30" s="56" t="s">
        <v>125</v>
      </c>
      <c r="N30" s="56" t="s">
        <v>126</v>
      </c>
      <c r="O30" s="56" t="s">
        <v>127</v>
      </c>
      <c r="P30" s="56" t="s">
        <v>128</v>
      </c>
      <c r="Q30" s="56" t="s">
        <v>129</v>
      </c>
      <c r="R30" s="56" t="s">
        <v>130</v>
      </c>
      <c r="S30" s="56" t="s">
        <v>131</v>
      </c>
      <c r="T30" s="56" t="s">
        <v>132</v>
      </c>
      <c r="U30" s="54" t="s">
        <v>120</v>
      </c>
      <c r="V30" s="54" t="s">
        <v>120</v>
      </c>
      <c r="W30" s="54" t="s">
        <v>120</v>
      </c>
      <c r="X30" s="54" t="s">
        <v>120</v>
      </c>
      <c r="Y30" s="54" t="s">
        <v>120</v>
      </c>
      <c r="Z30" s="54" t="s">
        <v>120</v>
      </c>
      <c r="AA30" s="54" t="s">
        <v>120</v>
      </c>
      <c r="AB30" s="54" t="s">
        <v>120</v>
      </c>
    </row>
    <row r="31" customFormat="false" ht="23.25" hidden="false" customHeight="false" outlineLevel="0" collapsed="false">
      <c r="A31" s="32" t="s">
        <v>58</v>
      </c>
      <c r="B31" s="45" t="s">
        <v>97</v>
      </c>
      <c r="C31" s="49" t="s">
        <v>109</v>
      </c>
      <c r="D31" s="49" t="s">
        <v>109</v>
      </c>
      <c r="E31" s="49" t="s">
        <v>109</v>
      </c>
      <c r="F31" s="49" t="s">
        <v>109</v>
      </c>
      <c r="G31" s="49" t="s">
        <v>109</v>
      </c>
      <c r="H31" s="49" t="s">
        <v>109</v>
      </c>
      <c r="I31" s="55" t="s">
        <v>124</v>
      </c>
      <c r="J31" s="54" t="s">
        <v>120</v>
      </c>
      <c r="K31" s="49" t="s">
        <v>109</v>
      </c>
      <c r="L31" s="56" t="s">
        <v>125</v>
      </c>
      <c r="M31" s="56" t="s">
        <v>126</v>
      </c>
      <c r="N31" s="56" t="s">
        <v>127</v>
      </c>
      <c r="O31" s="56" t="s">
        <v>128</v>
      </c>
      <c r="P31" s="56" t="s">
        <v>129</v>
      </c>
      <c r="Q31" s="56" t="s">
        <v>130</v>
      </c>
      <c r="R31" s="56" t="s">
        <v>131</v>
      </c>
      <c r="S31" s="56" t="s">
        <v>132</v>
      </c>
      <c r="T31" s="54" t="s">
        <v>120</v>
      </c>
      <c r="U31" s="54" t="s">
        <v>120</v>
      </c>
      <c r="V31" s="54" t="s">
        <v>120</v>
      </c>
      <c r="W31" s="54" t="s">
        <v>120</v>
      </c>
      <c r="X31" s="54" t="s">
        <v>120</v>
      </c>
      <c r="Y31" s="54" t="s">
        <v>120</v>
      </c>
      <c r="Z31" s="54" t="s">
        <v>120</v>
      </c>
      <c r="AA31" s="54" t="s">
        <v>120</v>
      </c>
      <c r="AB31" s="54" t="s">
        <v>120</v>
      </c>
    </row>
    <row r="32" customFormat="false" ht="23.25" hidden="false" customHeight="false" outlineLevel="0" collapsed="false">
      <c r="A32" s="32" t="s">
        <v>61</v>
      </c>
      <c r="B32" s="45" t="s">
        <v>98</v>
      </c>
      <c r="C32" s="49" t="s">
        <v>109</v>
      </c>
      <c r="D32" s="49" t="s">
        <v>109</v>
      </c>
      <c r="E32" s="49" t="s">
        <v>109</v>
      </c>
      <c r="F32" s="49" t="s">
        <v>109</v>
      </c>
      <c r="G32" s="49" t="s">
        <v>109</v>
      </c>
      <c r="H32" s="55" t="s">
        <v>124</v>
      </c>
      <c r="I32" s="54" t="s">
        <v>120</v>
      </c>
      <c r="J32" s="49" t="s">
        <v>109</v>
      </c>
      <c r="K32" s="56" t="s">
        <v>125</v>
      </c>
      <c r="L32" s="56" t="s">
        <v>126</v>
      </c>
      <c r="M32" s="56" t="s">
        <v>127</v>
      </c>
      <c r="N32" s="56" t="s">
        <v>128</v>
      </c>
      <c r="O32" s="56" t="s">
        <v>129</v>
      </c>
      <c r="P32" s="56" t="s">
        <v>130</v>
      </c>
      <c r="Q32" s="56" t="s">
        <v>131</v>
      </c>
      <c r="R32" s="56" t="s">
        <v>132</v>
      </c>
      <c r="S32" s="54" t="s">
        <v>120</v>
      </c>
      <c r="T32" s="54" t="s">
        <v>120</v>
      </c>
      <c r="U32" s="54" t="s">
        <v>120</v>
      </c>
      <c r="V32" s="54" t="s">
        <v>120</v>
      </c>
      <c r="W32" s="54" t="s">
        <v>120</v>
      </c>
      <c r="X32" s="54" t="s">
        <v>120</v>
      </c>
      <c r="Y32" s="54" t="s">
        <v>120</v>
      </c>
      <c r="Z32" s="54" t="s">
        <v>120</v>
      </c>
      <c r="AA32" s="54" t="s">
        <v>120</v>
      </c>
      <c r="AB32" s="54" t="s">
        <v>120</v>
      </c>
    </row>
    <row r="33" customFormat="false" ht="23.25" hidden="false" customHeight="false" outlineLevel="0" collapsed="false">
      <c r="A33" s="32" t="s">
        <v>76</v>
      </c>
      <c r="B33" s="45" t="s">
        <v>99</v>
      </c>
      <c r="C33" s="49" t="s">
        <v>109</v>
      </c>
      <c r="D33" s="49" t="s">
        <v>109</v>
      </c>
      <c r="E33" s="49" t="s">
        <v>109</v>
      </c>
      <c r="F33" s="49" t="s">
        <v>109</v>
      </c>
      <c r="G33" s="55" t="s">
        <v>124</v>
      </c>
      <c r="H33" s="54" t="s">
        <v>120</v>
      </c>
      <c r="I33" s="49" t="s">
        <v>109</v>
      </c>
      <c r="J33" s="56" t="s">
        <v>125</v>
      </c>
      <c r="K33" s="56" t="s">
        <v>126</v>
      </c>
      <c r="L33" s="56" t="s">
        <v>127</v>
      </c>
      <c r="M33" s="56" t="s">
        <v>128</v>
      </c>
      <c r="N33" s="56" t="s">
        <v>129</v>
      </c>
      <c r="O33" s="56" t="s">
        <v>130</v>
      </c>
      <c r="P33" s="56" t="s">
        <v>131</v>
      </c>
      <c r="Q33" s="56" t="s">
        <v>132</v>
      </c>
      <c r="R33" s="54" t="s">
        <v>120</v>
      </c>
      <c r="S33" s="54" t="s">
        <v>120</v>
      </c>
      <c r="T33" s="54" t="s">
        <v>120</v>
      </c>
      <c r="U33" s="54" t="s">
        <v>120</v>
      </c>
      <c r="V33" s="54" t="s">
        <v>120</v>
      </c>
      <c r="W33" s="54" t="s">
        <v>120</v>
      </c>
      <c r="X33" s="54" t="s">
        <v>120</v>
      </c>
      <c r="Y33" s="54" t="s">
        <v>120</v>
      </c>
      <c r="Z33" s="54" t="s">
        <v>120</v>
      </c>
      <c r="AA33" s="54" t="s">
        <v>120</v>
      </c>
      <c r="AB33" s="54" t="s">
        <v>120</v>
      </c>
    </row>
    <row r="34" customFormat="false" ht="23.25" hidden="false" customHeight="false" outlineLevel="0" collapsed="false">
      <c r="A34" s="32" t="s">
        <v>77</v>
      </c>
      <c r="B34" s="45" t="s">
        <v>100</v>
      </c>
      <c r="C34" s="49" t="s">
        <v>109</v>
      </c>
      <c r="D34" s="49" t="s">
        <v>109</v>
      </c>
      <c r="E34" s="49" t="s">
        <v>109</v>
      </c>
      <c r="F34" s="55" t="s">
        <v>124</v>
      </c>
      <c r="G34" s="54" t="s">
        <v>120</v>
      </c>
      <c r="H34" s="49" t="s">
        <v>109</v>
      </c>
      <c r="I34" s="56" t="s">
        <v>125</v>
      </c>
      <c r="J34" s="56" t="s">
        <v>126</v>
      </c>
      <c r="K34" s="56" t="s">
        <v>127</v>
      </c>
      <c r="L34" s="56" t="s">
        <v>128</v>
      </c>
      <c r="M34" s="56" t="s">
        <v>129</v>
      </c>
      <c r="N34" s="56" t="s">
        <v>130</v>
      </c>
      <c r="O34" s="56" t="s">
        <v>131</v>
      </c>
      <c r="P34" s="56" t="s">
        <v>132</v>
      </c>
      <c r="Q34" s="54" t="s">
        <v>120</v>
      </c>
      <c r="R34" s="54" t="s">
        <v>120</v>
      </c>
      <c r="S34" s="54" t="s">
        <v>120</v>
      </c>
      <c r="T34" s="54" t="s">
        <v>120</v>
      </c>
      <c r="U34" s="54" t="s">
        <v>120</v>
      </c>
      <c r="V34" s="54" t="s">
        <v>120</v>
      </c>
      <c r="W34" s="54" t="s">
        <v>120</v>
      </c>
      <c r="X34" s="54" t="s">
        <v>120</v>
      </c>
      <c r="Y34" s="54" t="s">
        <v>120</v>
      </c>
      <c r="Z34" s="54" t="s">
        <v>120</v>
      </c>
      <c r="AA34" s="54" t="s">
        <v>120</v>
      </c>
      <c r="AB34" s="54" t="s">
        <v>120</v>
      </c>
    </row>
    <row r="35" customFormat="false" ht="23.25" hidden="false" customHeight="false" outlineLevel="0" collapsed="false">
      <c r="A35" s="32" t="s">
        <v>78</v>
      </c>
      <c r="B35" s="45" t="s">
        <v>101</v>
      </c>
      <c r="C35" s="49" t="s">
        <v>109</v>
      </c>
      <c r="D35" s="49" t="s">
        <v>109</v>
      </c>
      <c r="E35" s="55" t="s">
        <v>124</v>
      </c>
      <c r="F35" s="54" t="s">
        <v>120</v>
      </c>
      <c r="G35" s="49" t="s">
        <v>109</v>
      </c>
      <c r="H35" s="56" t="s">
        <v>125</v>
      </c>
      <c r="I35" s="56" t="s">
        <v>126</v>
      </c>
      <c r="J35" s="56" t="s">
        <v>127</v>
      </c>
      <c r="K35" s="56" t="s">
        <v>128</v>
      </c>
      <c r="L35" s="56" t="s">
        <v>129</v>
      </c>
      <c r="M35" s="56" t="s">
        <v>130</v>
      </c>
      <c r="N35" s="56" t="s">
        <v>131</v>
      </c>
      <c r="O35" s="56" t="s">
        <v>132</v>
      </c>
      <c r="P35" s="54" t="s">
        <v>120</v>
      </c>
      <c r="Q35" s="54" t="s">
        <v>120</v>
      </c>
      <c r="R35" s="54" t="s">
        <v>120</v>
      </c>
      <c r="S35" s="54" t="s">
        <v>120</v>
      </c>
      <c r="T35" s="54" t="s">
        <v>120</v>
      </c>
      <c r="U35" s="54" t="s">
        <v>120</v>
      </c>
      <c r="V35" s="54" t="s">
        <v>120</v>
      </c>
      <c r="W35" s="54" t="s">
        <v>120</v>
      </c>
      <c r="X35" s="54" t="s">
        <v>120</v>
      </c>
      <c r="Y35" s="54" t="s">
        <v>120</v>
      </c>
      <c r="Z35" s="54" t="s">
        <v>120</v>
      </c>
      <c r="AA35" s="54" t="s">
        <v>120</v>
      </c>
      <c r="AB35" s="54" t="s">
        <v>120</v>
      </c>
    </row>
    <row r="36" customFormat="false" ht="23.25" hidden="false" customHeight="false" outlineLevel="0" collapsed="false">
      <c r="A36" s="32" t="s">
        <v>79</v>
      </c>
      <c r="B36" s="45" t="s">
        <v>102</v>
      </c>
      <c r="C36" s="49" t="s">
        <v>109</v>
      </c>
      <c r="D36" s="55" t="s">
        <v>124</v>
      </c>
      <c r="E36" s="54" t="s">
        <v>120</v>
      </c>
      <c r="F36" s="49" t="s">
        <v>109</v>
      </c>
      <c r="G36" s="56" t="s">
        <v>125</v>
      </c>
      <c r="H36" s="56" t="s">
        <v>126</v>
      </c>
      <c r="I36" s="56" t="s">
        <v>127</v>
      </c>
      <c r="J36" s="56" t="s">
        <v>128</v>
      </c>
      <c r="K36" s="56" t="s">
        <v>129</v>
      </c>
      <c r="L36" s="56" t="s">
        <v>130</v>
      </c>
      <c r="M36" s="56" t="s">
        <v>131</v>
      </c>
      <c r="N36" s="56" t="s">
        <v>132</v>
      </c>
      <c r="O36" s="54" t="s">
        <v>120</v>
      </c>
      <c r="P36" s="54" t="s">
        <v>120</v>
      </c>
      <c r="Q36" s="54" t="s">
        <v>120</v>
      </c>
      <c r="R36" s="54" t="s">
        <v>120</v>
      </c>
      <c r="S36" s="54" t="s">
        <v>120</v>
      </c>
      <c r="T36" s="54" t="s">
        <v>120</v>
      </c>
      <c r="U36" s="54" t="s">
        <v>120</v>
      </c>
      <c r="V36" s="54" t="s">
        <v>120</v>
      </c>
      <c r="W36" s="54" t="s">
        <v>120</v>
      </c>
      <c r="X36" s="54" t="s">
        <v>120</v>
      </c>
      <c r="Y36" s="54" t="s">
        <v>120</v>
      </c>
      <c r="Z36" s="54" t="s">
        <v>120</v>
      </c>
      <c r="AA36" s="54" t="s">
        <v>120</v>
      </c>
      <c r="AB36" s="54" t="s">
        <v>120</v>
      </c>
    </row>
    <row r="37" customFormat="false" ht="23.25" hidden="false" customHeight="false" outlineLevel="0" collapsed="false">
      <c r="A37" s="32" t="s">
        <v>80</v>
      </c>
      <c r="B37" s="45" t="s">
        <v>103</v>
      </c>
      <c r="C37" s="55" t="s">
        <v>124</v>
      </c>
      <c r="D37" s="54" t="s">
        <v>120</v>
      </c>
      <c r="E37" s="49" t="s">
        <v>109</v>
      </c>
      <c r="F37" s="56" t="s">
        <v>125</v>
      </c>
      <c r="G37" s="56" t="s">
        <v>126</v>
      </c>
      <c r="H37" s="56" t="s">
        <v>127</v>
      </c>
      <c r="I37" s="56" t="s">
        <v>128</v>
      </c>
      <c r="J37" s="56" t="s">
        <v>129</v>
      </c>
      <c r="K37" s="56" t="s">
        <v>130</v>
      </c>
      <c r="L37" s="56" t="s">
        <v>131</v>
      </c>
      <c r="M37" s="56" t="s">
        <v>132</v>
      </c>
      <c r="N37" s="54" t="s">
        <v>120</v>
      </c>
      <c r="O37" s="54" t="s">
        <v>120</v>
      </c>
      <c r="P37" s="54" t="s">
        <v>120</v>
      </c>
      <c r="Q37" s="54" t="s">
        <v>120</v>
      </c>
      <c r="R37" s="54" t="s">
        <v>120</v>
      </c>
      <c r="S37" s="54" t="s">
        <v>120</v>
      </c>
      <c r="T37" s="54" t="s">
        <v>120</v>
      </c>
      <c r="U37" s="54" t="s">
        <v>120</v>
      </c>
      <c r="V37" s="54" t="s">
        <v>120</v>
      </c>
      <c r="W37" s="54" t="s">
        <v>120</v>
      </c>
      <c r="X37" s="54" t="s">
        <v>120</v>
      </c>
      <c r="Y37" s="54" t="s">
        <v>120</v>
      </c>
      <c r="Z37" s="54" t="s">
        <v>120</v>
      </c>
      <c r="AA37" s="54" t="s">
        <v>120</v>
      </c>
      <c r="AB37" s="54" t="s">
        <v>120</v>
      </c>
    </row>
    <row r="38" customFormat="false" ht="23.25" hidden="false" customHeight="false" outlineLevel="0" collapsed="false">
      <c r="A38" s="32" t="s">
        <v>81</v>
      </c>
      <c r="B38" s="45" t="s">
        <v>104</v>
      </c>
      <c r="C38" s="54" t="s">
        <v>120</v>
      </c>
      <c r="D38" s="54" t="s">
        <v>120</v>
      </c>
      <c r="E38" s="56" t="s">
        <v>125</v>
      </c>
      <c r="F38" s="56" t="s">
        <v>126</v>
      </c>
      <c r="G38" s="56" t="s">
        <v>127</v>
      </c>
      <c r="H38" s="56" t="s">
        <v>128</v>
      </c>
      <c r="I38" s="56" t="s">
        <v>129</v>
      </c>
      <c r="J38" s="56" t="s">
        <v>130</v>
      </c>
      <c r="K38" s="56" t="s">
        <v>131</v>
      </c>
      <c r="L38" s="56" t="s">
        <v>132</v>
      </c>
      <c r="M38" s="54" t="s">
        <v>120</v>
      </c>
      <c r="N38" s="54" t="s">
        <v>120</v>
      </c>
      <c r="O38" s="54" t="s">
        <v>120</v>
      </c>
      <c r="P38" s="54" t="s">
        <v>120</v>
      </c>
      <c r="Q38" s="54" t="s">
        <v>120</v>
      </c>
      <c r="R38" s="54" t="s">
        <v>120</v>
      </c>
      <c r="S38" s="54" t="s">
        <v>120</v>
      </c>
      <c r="T38" s="54" t="s">
        <v>120</v>
      </c>
      <c r="U38" s="54" t="s">
        <v>120</v>
      </c>
      <c r="V38" s="54" t="s">
        <v>120</v>
      </c>
      <c r="W38" s="54" t="s">
        <v>120</v>
      </c>
      <c r="X38" s="54" t="s">
        <v>120</v>
      </c>
      <c r="Y38" s="54" t="s">
        <v>120</v>
      </c>
      <c r="Z38" s="54" t="s">
        <v>120</v>
      </c>
      <c r="AA38" s="54" t="s">
        <v>120</v>
      </c>
      <c r="AB38" s="54" t="s">
        <v>120</v>
      </c>
    </row>
  </sheetData>
  <sheetProtection sheet="true" password="e9d3" objects="true" scenarios="true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38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42" activeCellId="0" sqref="M42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38" width="16.11"/>
    <col collapsed="false" customWidth="true" hidden="false" outlineLevel="0" max="2" min="2" style="38" width="9.99"/>
    <col collapsed="false" customWidth="true" hidden="false" outlineLevel="0" max="4" min="3" style="46" width="4.87"/>
    <col collapsed="false" customWidth="true" hidden="false" outlineLevel="0" max="5" min="5" style="46" width="5.37"/>
    <col collapsed="false" customWidth="true" hidden="false" outlineLevel="0" max="6" min="6" style="46" width="5.12"/>
    <col collapsed="false" customWidth="true" hidden="false" outlineLevel="0" max="7" min="7" style="46" width="4.37"/>
    <col collapsed="false" customWidth="true" hidden="false" outlineLevel="0" max="11" min="8" style="46" width="4.11"/>
    <col collapsed="false" customWidth="true" hidden="false" outlineLevel="0" max="12" min="12" style="46" width="5.62"/>
    <col collapsed="false" customWidth="true" hidden="false" outlineLevel="0" max="45" min="13" style="46" width="4.62"/>
    <col collapsed="false" customWidth="false" hidden="false" outlineLevel="0" max="62" min="46" style="46" width="8.99"/>
    <col collapsed="false" customWidth="false" hidden="false" outlineLevel="0" max="257" min="63" style="38" width="8.99"/>
  </cols>
  <sheetData>
    <row r="1" customFormat="false" ht="14.25" hidden="false" customHeight="false" outlineLevel="0" collapsed="false">
      <c r="A1" s="47" t="s">
        <v>135</v>
      </c>
      <c r="C1" s="48"/>
      <c r="D1" s="47"/>
      <c r="E1" s="47"/>
    </row>
    <row r="2" customFormat="false" ht="11.25" hidden="false" customHeight="false" outlineLevel="0" collapsed="false">
      <c r="A2" s="49" t="s">
        <v>31</v>
      </c>
      <c r="B2" s="49" t="s">
        <v>35</v>
      </c>
      <c r="C2" s="50" t="s">
        <v>0</v>
      </c>
      <c r="D2" s="50" t="s">
        <v>1</v>
      </c>
      <c r="E2" s="50" t="s">
        <v>2</v>
      </c>
      <c r="F2" s="50" t="s">
        <v>3</v>
      </c>
      <c r="G2" s="50" t="s">
        <v>4</v>
      </c>
      <c r="H2" s="50" t="s">
        <v>5</v>
      </c>
      <c r="I2" s="50" t="s">
        <v>6</v>
      </c>
      <c r="J2" s="50" t="s">
        <v>7</v>
      </c>
      <c r="K2" s="50" t="s">
        <v>8</v>
      </c>
      <c r="L2" s="50" t="s">
        <v>9</v>
      </c>
      <c r="M2" s="50" t="s">
        <v>10</v>
      </c>
      <c r="N2" s="50" t="s">
        <v>11</v>
      </c>
      <c r="O2" s="50" t="s">
        <v>12</v>
      </c>
      <c r="P2" s="50" t="s">
        <v>13</v>
      </c>
      <c r="Q2" s="50" t="s">
        <v>14</v>
      </c>
      <c r="R2" s="50" t="s">
        <v>15</v>
      </c>
      <c r="S2" s="50" t="s">
        <v>16</v>
      </c>
      <c r="T2" s="58" t="s">
        <v>17</v>
      </c>
      <c r="U2" s="50" t="s">
        <v>18</v>
      </c>
      <c r="V2" s="50" t="s">
        <v>19</v>
      </c>
      <c r="W2" s="50" t="s">
        <v>20</v>
      </c>
      <c r="X2" s="50" t="s">
        <v>21</v>
      </c>
      <c r="Y2" s="50" t="s">
        <v>22</v>
      </c>
      <c r="Z2" s="50" t="s">
        <v>23</v>
      </c>
      <c r="AA2" s="50" t="s">
        <v>24</v>
      </c>
      <c r="AB2" s="50" t="s">
        <v>25</v>
      </c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  <c r="IW2" s="51"/>
    </row>
    <row r="3" customFormat="false" ht="15.75" hidden="false" customHeight="false" outlineLevel="0" collapsed="false">
      <c r="A3" s="32" t="s">
        <v>38</v>
      </c>
      <c r="B3" s="41" t="n">
        <v>2</v>
      </c>
      <c r="C3" s="49" t="s">
        <v>109</v>
      </c>
      <c r="D3" s="49" t="s">
        <v>109</v>
      </c>
      <c r="E3" s="49" t="s">
        <v>109</v>
      </c>
      <c r="F3" s="49" t="s">
        <v>109</v>
      </c>
      <c r="G3" s="49" t="s">
        <v>109</v>
      </c>
      <c r="H3" s="49" t="s">
        <v>109</v>
      </c>
      <c r="I3" s="49" t="s">
        <v>109</v>
      </c>
      <c r="J3" s="49" t="s">
        <v>109</v>
      </c>
      <c r="K3" s="49" t="s">
        <v>109</v>
      </c>
      <c r="L3" s="49" t="s">
        <v>109</v>
      </c>
      <c r="M3" s="49" t="s">
        <v>109</v>
      </c>
      <c r="N3" s="49" t="s">
        <v>109</v>
      </c>
      <c r="O3" s="49" t="s">
        <v>109</v>
      </c>
      <c r="P3" s="49" t="s">
        <v>109</v>
      </c>
      <c r="Q3" s="52" t="s">
        <v>110</v>
      </c>
      <c r="R3" s="49" t="s">
        <v>109</v>
      </c>
      <c r="S3" s="49" t="s">
        <v>109</v>
      </c>
      <c r="T3" s="58" t="s">
        <v>111</v>
      </c>
      <c r="U3" s="50" t="s">
        <v>112</v>
      </c>
      <c r="V3" s="50" t="s">
        <v>113</v>
      </c>
      <c r="W3" s="50" t="s">
        <v>114</v>
      </c>
      <c r="X3" s="50" t="s">
        <v>115</v>
      </c>
      <c r="Y3" s="50" t="s">
        <v>116</v>
      </c>
      <c r="Z3" s="50" t="s">
        <v>117</v>
      </c>
      <c r="AA3" s="50" t="s">
        <v>118</v>
      </c>
      <c r="AB3" s="53" t="s">
        <v>119</v>
      </c>
    </row>
    <row r="4" customFormat="false" ht="15.75" hidden="false" customHeight="false" outlineLevel="0" collapsed="false">
      <c r="A4" s="32" t="s">
        <v>41</v>
      </c>
      <c r="B4" s="41" t="n">
        <v>2</v>
      </c>
      <c r="C4" s="49" t="s">
        <v>109</v>
      </c>
      <c r="D4" s="49" t="s">
        <v>109</v>
      </c>
      <c r="E4" s="49" t="s">
        <v>109</v>
      </c>
      <c r="F4" s="49" t="s">
        <v>109</v>
      </c>
      <c r="G4" s="49" t="s">
        <v>109</v>
      </c>
      <c r="H4" s="49" t="s">
        <v>109</v>
      </c>
      <c r="I4" s="49" t="s">
        <v>109</v>
      </c>
      <c r="J4" s="49" t="s">
        <v>109</v>
      </c>
      <c r="K4" s="49" t="s">
        <v>109</v>
      </c>
      <c r="L4" s="49" t="s">
        <v>109</v>
      </c>
      <c r="M4" s="49" t="s">
        <v>109</v>
      </c>
      <c r="N4" s="49" t="s">
        <v>109</v>
      </c>
      <c r="O4" s="49" t="s">
        <v>109</v>
      </c>
      <c r="P4" s="52" t="s">
        <v>110</v>
      </c>
      <c r="Q4" s="54" t="s">
        <v>120</v>
      </c>
      <c r="R4" s="49" t="s">
        <v>109</v>
      </c>
      <c r="S4" s="50" t="s">
        <v>111</v>
      </c>
      <c r="T4" s="58" t="s">
        <v>111</v>
      </c>
      <c r="U4" s="50" t="s">
        <v>112</v>
      </c>
      <c r="V4" s="50" t="s">
        <v>113</v>
      </c>
      <c r="W4" s="50" t="s">
        <v>114</v>
      </c>
      <c r="X4" s="50" t="s">
        <v>115</v>
      </c>
      <c r="Y4" s="50" t="s">
        <v>116</v>
      </c>
      <c r="Z4" s="50" t="s">
        <v>117</v>
      </c>
      <c r="AA4" s="50" t="s">
        <v>118</v>
      </c>
      <c r="AB4" s="53" t="s">
        <v>119</v>
      </c>
    </row>
    <row r="5" customFormat="false" ht="15.75" hidden="false" customHeight="false" outlineLevel="0" collapsed="false">
      <c r="A5" s="32" t="s">
        <v>43</v>
      </c>
      <c r="B5" s="41" t="n">
        <v>2</v>
      </c>
      <c r="C5" s="49" t="s">
        <v>109</v>
      </c>
      <c r="D5" s="49" t="s">
        <v>109</v>
      </c>
      <c r="E5" s="49" t="s">
        <v>109</v>
      </c>
      <c r="F5" s="49" t="s">
        <v>109</v>
      </c>
      <c r="G5" s="49" t="s">
        <v>109</v>
      </c>
      <c r="H5" s="49" t="s">
        <v>109</v>
      </c>
      <c r="I5" s="49" t="s">
        <v>109</v>
      </c>
      <c r="J5" s="49" t="s">
        <v>109</v>
      </c>
      <c r="K5" s="49" t="s">
        <v>109</v>
      </c>
      <c r="L5" s="49" t="s">
        <v>109</v>
      </c>
      <c r="M5" s="49" t="s">
        <v>109</v>
      </c>
      <c r="N5" s="49" t="s">
        <v>109</v>
      </c>
      <c r="O5" s="52" t="s">
        <v>110</v>
      </c>
      <c r="P5" s="54" t="s">
        <v>120</v>
      </c>
      <c r="Q5" s="49" t="s">
        <v>109</v>
      </c>
      <c r="R5" s="50" t="s">
        <v>110</v>
      </c>
      <c r="S5" s="50" t="s">
        <v>111</v>
      </c>
      <c r="T5" s="58" t="s">
        <v>111</v>
      </c>
      <c r="U5" s="50" t="s">
        <v>112</v>
      </c>
      <c r="V5" s="50" t="s">
        <v>113</v>
      </c>
      <c r="W5" s="50" t="s">
        <v>114</v>
      </c>
      <c r="X5" s="50" t="s">
        <v>115</v>
      </c>
      <c r="Y5" s="50" t="s">
        <v>116</v>
      </c>
      <c r="Z5" s="50" t="s">
        <v>117</v>
      </c>
      <c r="AA5" s="50" t="s">
        <v>118</v>
      </c>
      <c r="AB5" s="54" t="s">
        <v>120</v>
      </c>
    </row>
    <row r="6" customFormat="false" ht="15.75" hidden="false" customHeight="false" outlineLevel="0" collapsed="false">
      <c r="A6" s="32" t="s">
        <v>46</v>
      </c>
      <c r="B6" s="41" t="n">
        <v>3</v>
      </c>
      <c r="C6" s="49" t="s">
        <v>109</v>
      </c>
      <c r="D6" s="49" t="s">
        <v>109</v>
      </c>
      <c r="E6" s="49" t="s">
        <v>109</v>
      </c>
      <c r="F6" s="49" t="s">
        <v>109</v>
      </c>
      <c r="G6" s="49" t="s">
        <v>109</v>
      </c>
      <c r="H6" s="49" t="s">
        <v>109</v>
      </c>
      <c r="I6" s="49" t="s">
        <v>109</v>
      </c>
      <c r="J6" s="49" t="s">
        <v>109</v>
      </c>
      <c r="K6" s="49" t="s">
        <v>109</v>
      </c>
      <c r="L6" s="49" t="s">
        <v>109</v>
      </c>
      <c r="M6" s="49" t="s">
        <v>109</v>
      </c>
      <c r="N6" s="52" t="s">
        <v>110</v>
      </c>
      <c r="O6" s="54" t="s">
        <v>120</v>
      </c>
      <c r="P6" s="49" t="s">
        <v>109</v>
      </c>
      <c r="Q6" s="50" t="s">
        <v>110</v>
      </c>
      <c r="R6" s="50" t="s">
        <v>111</v>
      </c>
      <c r="S6" s="50" t="s">
        <v>111</v>
      </c>
      <c r="T6" s="50" t="s">
        <v>112</v>
      </c>
      <c r="U6" s="50" t="s">
        <v>113</v>
      </c>
      <c r="V6" s="50" t="s">
        <v>114</v>
      </c>
      <c r="W6" s="50" t="s">
        <v>115</v>
      </c>
      <c r="X6" s="50" t="s">
        <v>116</v>
      </c>
      <c r="Y6" s="50" t="s">
        <v>117</v>
      </c>
      <c r="Z6" s="50" t="s">
        <v>118</v>
      </c>
      <c r="AA6" s="54" t="s">
        <v>120</v>
      </c>
      <c r="AB6" s="54" t="s">
        <v>120</v>
      </c>
    </row>
    <row r="7" customFormat="false" ht="15.75" hidden="false" customHeight="false" outlineLevel="0" collapsed="false">
      <c r="A7" s="32" t="s">
        <v>48</v>
      </c>
      <c r="B7" s="41" t="n">
        <v>5</v>
      </c>
      <c r="C7" s="49" t="s">
        <v>109</v>
      </c>
      <c r="D7" s="49" t="s">
        <v>109</v>
      </c>
      <c r="E7" s="49" t="s">
        <v>109</v>
      </c>
      <c r="F7" s="49" t="s">
        <v>109</v>
      </c>
      <c r="G7" s="49" t="s">
        <v>109</v>
      </c>
      <c r="H7" s="49" t="s">
        <v>109</v>
      </c>
      <c r="I7" s="49" t="s">
        <v>109</v>
      </c>
      <c r="J7" s="49" t="s">
        <v>109</v>
      </c>
      <c r="K7" s="49" t="s">
        <v>109</v>
      </c>
      <c r="L7" s="49" t="s">
        <v>109</v>
      </c>
      <c r="M7" s="52" t="s">
        <v>110</v>
      </c>
      <c r="N7" s="54" t="s">
        <v>120</v>
      </c>
      <c r="O7" s="49" t="s">
        <v>109</v>
      </c>
      <c r="P7" s="50" t="s">
        <v>110</v>
      </c>
      <c r="Q7" s="50" t="s">
        <v>111</v>
      </c>
      <c r="R7" s="50" t="s">
        <v>111</v>
      </c>
      <c r="S7" s="50" t="s">
        <v>112</v>
      </c>
      <c r="T7" s="50" t="s">
        <v>113</v>
      </c>
      <c r="U7" s="50" t="s">
        <v>114</v>
      </c>
      <c r="V7" s="50" t="s">
        <v>115</v>
      </c>
      <c r="W7" s="50" t="s">
        <v>116</v>
      </c>
      <c r="X7" s="50" t="s">
        <v>117</v>
      </c>
      <c r="Y7" s="50" t="s">
        <v>118</v>
      </c>
      <c r="Z7" s="54" t="s">
        <v>120</v>
      </c>
      <c r="AA7" s="54" t="s">
        <v>120</v>
      </c>
      <c r="AB7" s="54" t="s">
        <v>120</v>
      </c>
    </row>
    <row r="8" customFormat="false" ht="15.75" hidden="false" customHeight="false" outlineLevel="0" collapsed="false">
      <c r="A8" s="32" t="s">
        <v>51</v>
      </c>
      <c r="B8" s="41" t="n">
        <v>8</v>
      </c>
      <c r="C8" s="49" t="s">
        <v>109</v>
      </c>
      <c r="D8" s="49" t="s">
        <v>109</v>
      </c>
      <c r="E8" s="49" t="s">
        <v>109</v>
      </c>
      <c r="F8" s="49" t="s">
        <v>109</v>
      </c>
      <c r="G8" s="49" t="s">
        <v>109</v>
      </c>
      <c r="H8" s="49" t="s">
        <v>109</v>
      </c>
      <c r="I8" s="49" t="s">
        <v>109</v>
      </c>
      <c r="J8" s="49" t="s">
        <v>109</v>
      </c>
      <c r="K8" s="49" t="s">
        <v>109</v>
      </c>
      <c r="L8" s="52" t="s">
        <v>110</v>
      </c>
      <c r="M8" s="54" t="s">
        <v>120</v>
      </c>
      <c r="N8" s="49" t="s">
        <v>109</v>
      </c>
      <c r="O8" s="50" t="s">
        <v>110</v>
      </c>
      <c r="P8" s="50" t="s">
        <v>111</v>
      </c>
      <c r="Q8" s="50" t="s">
        <v>111</v>
      </c>
      <c r="R8" s="50" t="s">
        <v>112</v>
      </c>
      <c r="S8" s="50" t="s">
        <v>113</v>
      </c>
      <c r="T8" s="50" t="s">
        <v>114</v>
      </c>
      <c r="U8" s="50" t="s">
        <v>115</v>
      </c>
      <c r="V8" s="50" t="s">
        <v>116</v>
      </c>
      <c r="W8" s="54" t="s">
        <v>120</v>
      </c>
      <c r="X8" s="54" t="s">
        <v>120</v>
      </c>
      <c r="Y8" s="54" t="s">
        <v>120</v>
      </c>
      <c r="Z8" s="54" t="s">
        <v>120</v>
      </c>
      <c r="AA8" s="54" t="s">
        <v>120</v>
      </c>
      <c r="AB8" s="54" t="s">
        <v>120</v>
      </c>
    </row>
    <row r="9" customFormat="false" ht="15.75" hidden="false" customHeight="false" outlineLevel="0" collapsed="false">
      <c r="A9" s="32" t="s">
        <v>53</v>
      </c>
      <c r="B9" s="41" t="n">
        <v>13</v>
      </c>
      <c r="C9" s="49" t="s">
        <v>109</v>
      </c>
      <c r="D9" s="49" t="s">
        <v>109</v>
      </c>
      <c r="E9" s="49" t="s">
        <v>109</v>
      </c>
      <c r="F9" s="49" t="s">
        <v>109</v>
      </c>
      <c r="G9" s="49" t="s">
        <v>109</v>
      </c>
      <c r="H9" s="49" t="s">
        <v>109</v>
      </c>
      <c r="I9" s="49" t="s">
        <v>109</v>
      </c>
      <c r="J9" s="49" t="s">
        <v>109</v>
      </c>
      <c r="K9" s="52" t="s">
        <v>110</v>
      </c>
      <c r="L9" s="54" t="s">
        <v>120</v>
      </c>
      <c r="M9" s="49" t="s">
        <v>109</v>
      </c>
      <c r="N9" s="50" t="s">
        <v>110</v>
      </c>
      <c r="O9" s="50" t="s">
        <v>111</v>
      </c>
      <c r="P9" s="50" t="s">
        <v>111</v>
      </c>
      <c r="Q9" s="50" t="s">
        <v>112</v>
      </c>
      <c r="R9" s="50" t="s">
        <v>113</v>
      </c>
      <c r="S9" s="50" t="s">
        <v>114</v>
      </c>
      <c r="T9" s="50" t="s">
        <v>115</v>
      </c>
      <c r="U9" s="50" t="s">
        <v>116</v>
      </c>
      <c r="V9" s="54" t="s">
        <v>120</v>
      </c>
      <c r="W9" s="54" t="s">
        <v>120</v>
      </c>
      <c r="X9" s="54" t="s">
        <v>120</v>
      </c>
      <c r="Y9" s="54" t="s">
        <v>120</v>
      </c>
      <c r="Z9" s="54" t="s">
        <v>120</v>
      </c>
      <c r="AA9" s="54" t="s">
        <v>120</v>
      </c>
      <c r="AB9" s="54" t="s">
        <v>120</v>
      </c>
    </row>
    <row r="10" customFormat="false" ht="15.75" hidden="false" customHeight="false" outlineLevel="0" collapsed="false">
      <c r="A10" s="32" t="s">
        <v>56</v>
      </c>
      <c r="B10" s="41" t="n">
        <v>20</v>
      </c>
      <c r="C10" s="49" t="s">
        <v>109</v>
      </c>
      <c r="D10" s="49" t="s">
        <v>109</v>
      </c>
      <c r="E10" s="49" t="s">
        <v>109</v>
      </c>
      <c r="F10" s="49" t="s">
        <v>109</v>
      </c>
      <c r="G10" s="49" t="s">
        <v>109</v>
      </c>
      <c r="H10" s="49" t="s">
        <v>109</v>
      </c>
      <c r="I10" s="49" t="s">
        <v>109</v>
      </c>
      <c r="J10" s="52" t="s">
        <v>110</v>
      </c>
      <c r="K10" s="54" t="s">
        <v>120</v>
      </c>
      <c r="L10" s="49" t="s">
        <v>109</v>
      </c>
      <c r="M10" s="50" t="s">
        <v>110</v>
      </c>
      <c r="N10" s="50" t="s">
        <v>111</v>
      </c>
      <c r="O10" s="50" t="s">
        <v>111</v>
      </c>
      <c r="P10" s="50" t="s">
        <v>112</v>
      </c>
      <c r="Q10" s="50" t="s">
        <v>113</v>
      </c>
      <c r="R10" s="50" t="s">
        <v>114</v>
      </c>
      <c r="S10" s="50" t="s">
        <v>115</v>
      </c>
      <c r="T10" s="50" t="s">
        <v>116</v>
      </c>
      <c r="U10" s="54" t="s">
        <v>120</v>
      </c>
      <c r="V10" s="54" t="s">
        <v>120</v>
      </c>
      <c r="W10" s="54" t="s">
        <v>120</v>
      </c>
      <c r="X10" s="54" t="s">
        <v>120</v>
      </c>
      <c r="Y10" s="54" t="s">
        <v>120</v>
      </c>
      <c r="Z10" s="54" t="s">
        <v>120</v>
      </c>
      <c r="AA10" s="54" t="s">
        <v>120</v>
      </c>
      <c r="AB10" s="54" t="s">
        <v>120</v>
      </c>
    </row>
    <row r="11" customFormat="false" ht="15.75" hidden="false" customHeight="false" outlineLevel="0" collapsed="false">
      <c r="A11" s="32" t="s">
        <v>58</v>
      </c>
      <c r="B11" s="41" t="n">
        <v>32</v>
      </c>
      <c r="C11" s="49" t="s">
        <v>109</v>
      </c>
      <c r="D11" s="49" t="s">
        <v>109</v>
      </c>
      <c r="E11" s="49" t="s">
        <v>109</v>
      </c>
      <c r="F11" s="49" t="s">
        <v>109</v>
      </c>
      <c r="G11" s="49" t="s">
        <v>109</v>
      </c>
      <c r="H11" s="49" t="s">
        <v>109</v>
      </c>
      <c r="I11" s="52" t="s">
        <v>110</v>
      </c>
      <c r="J11" s="54" t="s">
        <v>120</v>
      </c>
      <c r="K11" s="49" t="s">
        <v>109</v>
      </c>
      <c r="L11" s="50" t="s">
        <v>110</v>
      </c>
      <c r="M11" s="50" t="s">
        <v>111</v>
      </c>
      <c r="N11" s="50" t="s">
        <v>111</v>
      </c>
      <c r="O11" s="50" t="s">
        <v>112</v>
      </c>
      <c r="P11" s="50" t="s">
        <v>113</v>
      </c>
      <c r="Q11" s="50" t="s">
        <v>114</v>
      </c>
      <c r="R11" s="50" t="s">
        <v>115</v>
      </c>
      <c r="S11" s="50" t="s">
        <v>116</v>
      </c>
      <c r="T11" s="54" t="s">
        <v>120</v>
      </c>
      <c r="U11" s="54" t="s">
        <v>120</v>
      </c>
      <c r="V11" s="54" t="s">
        <v>120</v>
      </c>
      <c r="W11" s="54" t="s">
        <v>120</v>
      </c>
      <c r="X11" s="54" t="s">
        <v>120</v>
      </c>
      <c r="Y11" s="54" t="s">
        <v>120</v>
      </c>
      <c r="Z11" s="54" t="s">
        <v>120</v>
      </c>
      <c r="AA11" s="54" t="s">
        <v>120</v>
      </c>
      <c r="AB11" s="54" t="s">
        <v>120</v>
      </c>
    </row>
    <row r="12" customFormat="false" ht="15.75" hidden="false" customHeight="false" outlineLevel="0" collapsed="false">
      <c r="A12" s="32" t="s">
        <v>61</v>
      </c>
      <c r="B12" s="41" t="n">
        <v>50</v>
      </c>
      <c r="C12" s="49" t="s">
        <v>109</v>
      </c>
      <c r="D12" s="49" t="s">
        <v>109</v>
      </c>
      <c r="E12" s="49" t="s">
        <v>109</v>
      </c>
      <c r="F12" s="49" t="s">
        <v>109</v>
      </c>
      <c r="G12" s="49" t="s">
        <v>109</v>
      </c>
      <c r="H12" s="52" t="s">
        <v>110</v>
      </c>
      <c r="I12" s="54" t="s">
        <v>120</v>
      </c>
      <c r="J12" s="49" t="s">
        <v>109</v>
      </c>
      <c r="K12" s="50" t="s">
        <v>110</v>
      </c>
      <c r="L12" s="50" t="s">
        <v>111</v>
      </c>
      <c r="M12" s="50" t="s">
        <v>111</v>
      </c>
      <c r="N12" s="50" t="s">
        <v>112</v>
      </c>
      <c r="O12" s="50" t="s">
        <v>113</v>
      </c>
      <c r="P12" s="50" t="s">
        <v>114</v>
      </c>
      <c r="Q12" s="50" t="s">
        <v>115</v>
      </c>
      <c r="R12" s="50" t="s">
        <v>116</v>
      </c>
      <c r="S12" s="54" t="s">
        <v>120</v>
      </c>
      <c r="T12" s="54" t="s">
        <v>120</v>
      </c>
      <c r="U12" s="54" t="s">
        <v>120</v>
      </c>
      <c r="V12" s="54" t="s">
        <v>120</v>
      </c>
      <c r="W12" s="54" t="s">
        <v>120</v>
      </c>
      <c r="X12" s="54" t="s">
        <v>120</v>
      </c>
      <c r="Y12" s="54" t="s">
        <v>120</v>
      </c>
      <c r="Z12" s="54" t="s">
        <v>120</v>
      </c>
      <c r="AA12" s="54" t="s">
        <v>120</v>
      </c>
      <c r="AB12" s="54" t="s">
        <v>120</v>
      </c>
    </row>
    <row r="13" customFormat="false" ht="15.75" hidden="false" customHeight="false" outlineLevel="0" collapsed="false">
      <c r="A13" s="32" t="s">
        <v>76</v>
      </c>
      <c r="B13" s="41" t="n">
        <v>80</v>
      </c>
      <c r="C13" s="49" t="s">
        <v>109</v>
      </c>
      <c r="D13" s="49" t="s">
        <v>109</v>
      </c>
      <c r="E13" s="49" t="s">
        <v>109</v>
      </c>
      <c r="F13" s="49" t="s">
        <v>109</v>
      </c>
      <c r="G13" s="52" t="s">
        <v>110</v>
      </c>
      <c r="H13" s="54" t="s">
        <v>120</v>
      </c>
      <c r="I13" s="49" t="s">
        <v>109</v>
      </c>
      <c r="J13" s="50" t="s">
        <v>110</v>
      </c>
      <c r="K13" s="50" t="s">
        <v>111</v>
      </c>
      <c r="L13" s="50" t="s">
        <v>111</v>
      </c>
      <c r="M13" s="50" t="s">
        <v>112</v>
      </c>
      <c r="N13" s="50" t="s">
        <v>113</v>
      </c>
      <c r="O13" s="50" t="s">
        <v>114</v>
      </c>
      <c r="P13" s="50" t="s">
        <v>115</v>
      </c>
      <c r="Q13" s="50" t="s">
        <v>116</v>
      </c>
      <c r="R13" s="54" t="s">
        <v>120</v>
      </c>
      <c r="S13" s="54" t="s">
        <v>120</v>
      </c>
      <c r="T13" s="54" t="s">
        <v>120</v>
      </c>
      <c r="U13" s="54" t="s">
        <v>120</v>
      </c>
      <c r="V13" s="54" t="s">
        <v>120</v>
      </c>
      <c r="W13" s="54" t="s">
        <v>120</v>
      </c>
      <c r="X13" s="54" t="s">
        <v>120</v>
      </c>
      <c r="Y13" s="54" t="s">
        <v>120</v>
      </c>
      <c r="Z13" s="54" t="s">
        <v>120</v>
      </c>
      <c r="AA13" s="54" t="s">
        <v>120</v>
      </c>
      <c r="AB13" s="54" t="s">
        <v>120</v>
      </c>
    </row>
    <row r="14" customFormat="false" ht="15.75" hidden="false" customHeight="false" outlineLevel="0" collapsed="false">
      <c r="A14" s="32" t="s">
        <v>77</v>
      </c>
      <c r="B14" s="41" t="n">
        <v>125</v>
      </c>
      <c r="C14" s="49" t="s">
        <v>109</v>
      </c>
      <c r="D14" s="49" t="s">
        <v>109</v>
      </c>
      <c r="E14" s="49" t="s">
        <v>109</v>
      </c>
      <c r="F14" s="52" t="s">
        <v>110</v>
      </c>
      <c r="G14" s="54" t="s">
        <v>120</v>
      </c>
      <c r="H14" s="49" t="s">
        <v>109</v>
      </c>
      <c r="I14" s="50" t="s">
        <v>110</v>
      </c>
      <c r="J14" s="50" t="s">
        <v>111</v>
      </c>
      <c r="K14" s="50" t="s">
        <v>111</v>
      </c>
      <c r="L14" s="50" t="s">
        <v>112</v>
      </c>
      <c r="M14" s="50" t="s">
        <v>113</v>
      </c>
      <c r="N14" s="50" t="s">
        <v>114</v>
      </c>
      <c r="O14" s="50" t="s">
        <v>115</v>
      </c>
      <c r="P14" s="50" t="s">
        <v>116</v>
      </c>
      <c r="Q14" s="54" t="s">
        <v>120</v>
      </c>
      <c r="R14" s="54" t="s">
        <v>120</v>
      </c>
      <c r="S14" s="54" t="s">
        <v>120</v>
      </c>
      <c r="T14" s="54" t="s">
        <v>120</v>
      </c>
      <c r="U14" s="54" t="s">
        <v>120</v>
      </c>
      <c r="V14" s="54" t="s">
        <v>120</v>
      </c>
      <c r="W14" s="54" t="s">
        <v>120</v>
      </c>
      <c r="X14" s="54" t="s">
        <v>120</v>
      </c>
      <c r="Y14" s="54" t="s">
        <v>120</v>
      </c>
      <c r="Z14" s="54" t="s">
        <v>120</v>
      </c>
      <c r="AA14" s="54" t="s">
        <v>120</v>
      </c>
      <c r="AB14" s="54" t="s">
        <v>120</v>
      </c>
    </row>
    <row r="15" customFormat="false" ht="15.75" hidden="false" customHeight="false" outlineLevel="0" collapsed="false">
      <c r="A15" s="32" t="s">
        <v>78</v>
      </c>
      <c r="B15" s="41" t="n">
        <v>200</v>
      </c>
      <c r="C15" s="49" t="s">
        <v>109</v>
      </c>
      <c r="D15" s="49" t="s">
        <v>109</v>
      </c>
      <c r="E15" s="52" t="s">
        <v>110</v>
      </c>
      <c r="F15" s="54" t="s">
        <v>120</v>
      </c>
      <c r="G15" s="49" t="s">
        <v>109</v>
      </c>
      <c r="H15" s="50" t="s">
        <v>110</v>
      </c>
      <c r="I15" s="50" t="s">
        <v>111</v>
      </c>
      <c r="J15" s="50" t="s">
        <v>111</v>
      </c>
      <c r="K15" s="50" t="s">
        <v>112</v>
      </c>
      <c r="L15" s="50" t="s">
        <v>113</v>
      </c>
      <c r="M15" s="50" t="s">
        <v>114</v>
      </c>
      <c r="N15" s="50" t="s">
        <v>115</v>
      </c>
      <c r="O15" s="50" t="s">
        <v>116</v>
      </c>
      <c r="P15" s="54" t="s">
        <v>120</v>
      </c>
      <c r="Q15" s="54" t="s">
        <v>120</v>
      </c>
      <c r="R15" s="54" t="s">
        <v>120</v>
      </c>
      <c r="S15" s="54" t="s">
        <v>120</v>
      </c>
      <c r="T15" s="54" t="s">
        <v>120</v>
      </c>
      <c r="U15" s="54" t="s">
        <v>120</v>
      </c>
      <c r="V15" s="54" t="s">
        <v>120</v>
      </c>
      <c r="W15" s="54" t="s">
        <v>120</v>
      </c>
      <c r="X15" s="54" t="s">
        <v>120</v>
      </c>
      <c r="Y15" s="54" t="s">
        <v>120</v>
      </c>
      <c r="Z15" s="54" t="s">
        <v>120</v>
      </c>
      <c r="AA15" s="54" t="s">
        <v>120</v>
      </c>
      <c r="AB15" s="54" t="s">
        <v>120</v>
      </c>
    </row>
    <row r="16" customFormat="false" ht="15.75" hidden="false" customHeight="false" outlineLevel="0" collapsed="false">
      <c r="A16" s="32" t="s">
        <v>79</v>
      </c>
      <c r="B16" s="41" t="n">
        <v>315</v>
      </c>
      <c r="C16" s="49" t="s">
        <v>109</v>
      </c>
      <c r="D16" s="52" t="s">
        <v>110</v>
      </c>
      <c r="E16" s="54" t="s">
        <v>120</v>
      </c>
      <c r="F16" s="49" t="s">
        <v>109</v>
      </c>
      <c r="G16" s="50" t="s">
        <v>110</v>
      </c>
      <c r="H16" s="50" t="s">
        <v>111</v>
      </c>
      <c r="I16" s="50" t="s">
        <v>111</v>
      </c>
      <c r="J16" s="50" t="s">
        <v>112</v>
      </c>
      <c r="K16" s="50" t="s">
        <v>113</v>
      </c>
      <c r="L16" s="50" t="s">
        <v>114</v>
      </c>
      <c r="M16" s="50" t="s">
        <v>115</v>
      </c>
      <c r="N16" s="50" t="s">
        <v>116</v>
      </c>
      <c r="O16" s="54" t="s">
        <v>120</v>
      </c>
      <c r="P16" s="54" t="s">
        <v>120</v>
      </c>
      <c r="Q16" s="54" t="s">
        <v>120</v>
      </c>
      <c r="R16" s="54" t="s">
        <v>120</v>
      </c>
      <c r="S16" s="54" t="s">
        <v>120</v>
      </c>
      <c r="T16" s="54" t="s">
        <v>120</v>
      </c>
      <c r="U16" s="54" t="s">
        <v>120</v>
      </c>
      <c r="V16" s="54" t="s">
        <v>120</v>
      </c>
      <c r="W16" s="54" t="s">
        <v>120</v>
      </c>
      <c r="X16" s="54" t="s">
        <v>120</v>
      </c>
      <c r="Y16" s="54" t="s">
        <v>120</v>
      </c>
      <c r="Z16" s="54" t="s">
        <v>120</v>
      </c>
      <c r="AA16" s="54" t="s">
        <v>120</v>
      </c>
      <c r="AB16" s="54" t="s">
        <v>120</v>
      </c>
    </row>
    <row r="17" customFormat="false" ht="15.75" hidden="false" customHeight="false" outlineLevel="0" collapsed="false">
      <c r="A17" s="32" t="s">
        <v>80</v>
      </c>
      <c r="B17" s="41" t="n">
        <v>500</v>
      </c>
      <c r="C17" s="52" t="s">
        <v>110</v>
      </c>
      <c r="D17" s="54" t="s">
        <v>120</v>
      </c>
      <c r="E17" s="49" t="s">
        <v>109</v>
      </c>
      <c r="F17" s="50" t="s">
        <v>110</v>
      </c>
      <c r="G17" s="50" t="s">
        <v>111</v>
      </c>
      <c r="H17" s="50" t="s">
        <v>111</v>
      </c>
      <c r="I17" s="50" t="s">
        <v>112</v>
      </c>
      <c r="J17" s="50" t="s">
        <v>113</v>
      </c>
      <c r="K17" s="50" t="s">
        <v>114</v>
      </c>
      <c r="L17" s="50" t="s">
        <v>115</v>
      </c>
      <c r="M17" s="50" t="s">
        <v>116</v>
      </c>
      <c r="N17" s="54" t="s">
        <v>120</v>
      </c>
      <c r="O17" s="54" t="s">
        <v>120</v>
      </c>
      <c r="P17" s="54" t="s">
        <v>120</v>
      </c>
      <c r="Q17" s="54" t="s">
        <v>120</v>
      </c>
      <c r="R17" s="54" t="s">
        <v>120</v>
      </c>
      <c r="S17" s="54" t="s">
        <v>120</v>
      </c>
      <c r="T17" s="54" t="s">
        <v>120</v>
      </c>
      <c r="U17" s="54" t="s">
        <v>120</v>
      </c>
      <c r="V17" s="54" t="s">
        <v>120</v>
      </c>
      <c r="W17" s="54" t="s">
        <v>120</v>
      </c>
      <c r="X17" s="54" t="s">
        <v>120</v>
      </c>
      <c r="Y17" s="54" t="s">
        <v>120</v>
      </c>
      <c r="Z17" s="54" t="s">
        <v>120</v>
      </c>
      <c r="AA17" s="54" t="s">
        <v>120</v>
      </c>
      <c r="AB17" s="54" t="s">
        <v>120</v>
      </c>
    </row>
    <row r="18" customFormat="false" ht="15.75" hidden="false" customHeight="false" outlineLevel="0" collapsed="false">
      <c r="A18" s="32" t="s">
        <v>81</v>
      </c>
      <c r="B18" s="41" t="n">
        <v>800</v>
      </c>
      <c r="C18" s="54" t="s">
        <v>120</v>
      </c>
      <c r="D18" s="54" t="s">
        <v>120</v>
      </c>
      <c r="E18" s="50" t="s">
        <v>110</v>
      </c>
      <c r="F18" s="50" t="s">
        <v>111</v>
      </c>
      <c r="G18" s="50" t="s">
        <v>111</v>
      </c>
      <c r="H18" s="50" t="s">
        <v>112</v>
      </c>
      <c r="I18" s="50" t="s">
        <v>113</v>
      </c>
      <c r="J18" s="50" t="s">
        <v>114</v>
      </c>
      <c r="K18" s="50" t="s">
        <v>115</v>
      </c>
      <c r="L18" s="50" t="s">
        <v>116</v>
      </c>
      <c r="M18" s="54" t="s">
        <v>120</v>
      </c>
      <c r="N18" s="54" t="s">
        <v>120</v>
      </c>
      <c r="O18" s="54" t="s">
        <v>120</v>
      </c>
      <c r="P18" s="54" t="s">
        <v>120</v>
      </c>
      <c r="Q18" s="54" t="s">
        <v>120</v>
      </c>
      <c r="R18" s="54" t="s">
        <v>120</v>
      </c>
      <c r="S18" s="54" t="s">
        <v>120</v>
      </c>
      <c r="T18" s="54" t="s">
        <v>120</v>
      </c>
      <c r="U18" s="54" t="s">
        <v>120</v>
      </c>
      <c r="V18" s="54" t="s">
        <v>120</v>
      </c>
      <c r="W18" s="54" t="s">
        <v>120</v>
      </c>
      <c r="X18" s="54" t="s">
        <v>120</v>
      </c>
      <c r="Y18" s="54" t="s">
        <v>120</v>
      </c>
      <c r="Z18" s="54" t="s">
        <v>120</v>
      </c>
      <c r="AA18" s="54" t="s">
        <v>120</v>
      </c>
      <c r="AB18" s="54" t="s">
        <v>120</v>
      </c>
    </row>
    <row r="21" customFormat="false" ht="14.25" hidden="false" customHeight="false" outlineLevel="0" collapsed="false">
      <c r="A21" s="48" t="s">
        <v>136</v>
      </c>
      <c r="C21" s="48"/>
      <c r="D21" s="47"/>
      <c r="E21" s="47"/>
    </row>
    <row r="22" customFormat="false" ht="15" hidden="false" customHeight="false" outlineLevel="0" collapsed="false">
      <c r="A22" s="49" t="s">
        <v>31</v>
      </c>
      <c r="B22" s="49" t="s">
        <v>35</v>
      </c>
      <c r="C22" s="50" t="s">
        <v>0</v>
      </c>
      <c r="D22" s="50" t="s">
        <v>1</v>
      </c>
      <c r="E22" s="50" t="s">
        <v>2</v>
      </c>
      <c r="F22" s="50" t="s">
        <v>3</v>
      </c>
      <c r="G22" s="50" t="s">
        <v>4</v>
      </c>
      <c r="H22" s="50" t="s">
        <v>5</v>
      </c>
      <c r="I22" s="50" t="s">
        <v>6</v>
      </c>
      <c r="J22" s="50" t="s">
        <v>7</v>
      </c>
      <c r="K22" s="50" t="s">
        <v>8</v>
      </c>
      <c r="L22" s="50" t="s">
        <v>9</v>
      </c>
      <c r="M22" s="50" t="s">
        <v>10</v>
      </c>
      <c r="N22" s="50" t="s">
        <v>11</v>
      </c>
      <c r="O22" s="50" t="s">
        <v>12</v>
      </c>
      <c r="P22" s="50" t="s">
        <v>13</v>
      </c>
      <c r="Q22" s="50" t="s">
        <v>14</v>
      </c>
      <c r="R22" s="50" t="s">
        <v>15</v>
      </c>
      <c r="S22" s="50" t="s">
        <v>16</v>
      </c>
      <c r="T22" s="50" t="s">
        <v>17</v>
      </c>
      <c r="U22" s="50" t="s">
        <v>18</v>
      </c>
      <c r="V22" s="50" t="s">
        <v>19</v>
      </c>
      <c r="W22" s="50" t="s">
        <v>20</v>
      </c>
      <c r="X22" s="50" t="s">
        <v>21</v>
      </c>
      <c r="Y22" s="50" t="s">
        <v>22</v>
      </c>
      <c r="Z22" s="50" t="s">
        <v>23</v>
      </c>
      <c r="AA22" s="50" t="s">
        <v>24</v>
      </c>
      <c r="AB22" s="50" t="s">
        <v>25</v>
      </c>
    </row>
    <row r="23" customFormat="false" ht="15.75" hidden="false" customHeight="false" outlineLevel="0" collapsed="false">
      <c r="A23" s="32" t="s">
        <v>38</v>
      </c>
      <c r="B23" s="41"/>
      <c r="C23" s="49" t="s">
        <v>109</v>
      </c>
      <c r="D23" s="49" t="s">
        <v>109</v>
      </c>
      <c r="E23" s="49" t="s">
        <v>109</v>
      </c>
      <c r="F23" s="49" t="s">
        <v>109</v>
      </c>
      <c r="G23" s="49" t="s">
        <v>109</v>
      </c>
      <c r="H23" s="49" t="s">
        <v>109</v>
      </c>
      <c r="I23" s="49" t="s">
        <v>109</v>
      </c>
      <c r="J23" s="49" t="s">
        <v>109</v>
      </c>
      <c r="K23" s="49" t="s">
        <v>109</v>
      </c>
      <c r="L23" s="49" t="s">
        <v>109</v>
      </c>
      <c r="M23" s="49" t="s">
        <v>109</v>
      </c>
      <c r="N23" s="49" t="s">
        <v>109</v>
      </c>
      <c r="O23" s="49" t="s">
        <v>109</v>
      </c>
      <c r="P23" s="49" t="s">
        <v>109</v>
      </c>
      <c r="Q23" s="55" t="s">
        <v>124</v>
      </c>
      <c r="R23" s="49" t="s">
        <v>109</v>
      </c>
      <c r="S23" s="49" t="s">
        <v>109</v>
      </c>
      <c r="T23" s="55" t="s">
        <v>124</v>
      </c>
      <c r="U23" s="55" t="s">
        <v>124</v>
      </c>
      <c r="V23" s="55" t="s">
        <v>124</v>
      </c>
      <c r="W23" s="55" t="s">
        <v>124</v>
      </c>
      <c r="X23" s="55" t="s">
        <v>124</v>
      </c>
      <c r="Y23" s="55" t="s">
        <v>124</v>
      </c>
      <c r="Z23" s="55" t="s">
        <v>124</v>
      </c>
      <c r="AA23" s="55" t="s">
        <v>124</v>
      </c>
      <c r="AB23" s="55" t="s">
        <v>124</v>
      </c>
    </row>
    <row r="24" customFormat="false" ht="15.75" hidden="false" customHeight="false" outlineLevel="0" collapsed="false">
      <c r="A24" s="32" t="s">
        <v>41</v>
      </c>
      <c r="B24" s="45"/>
      <c r="C24" s="49" t="s">
        <v>109</v>
      </c>
      <c r="D24" s="49" t="s">
        <v>109</v>
      </c>
      <c r="E24" s="49" t="s">
        <v>109</v>
      </c>
      <c r="F24" s="49" t="s">
        <v>109</v>
      </c>
      <c r="G24" s="49" t="s">
        <v>109</v>
      </c>
      <c r="H24" s="49" t="s">
        <v>109</v>
      </c>
      <c r="I24" s="49" t="s">
        <v>109</v>
      </c>
      <c r="J24" s="49" t="s">
        <v>109</v>
      </c>
      <c r="K24" s="49" t="s">
        <v>109</v>
      </c>
      <c r="L24" s="49" t="s">
        <v>109</v>
      </c>
      <c r="M24" s="49" t="s">
        <v>109</v>
      </c>
      <c r="N24" s="49" t="s">
        <v>109</v>
      </c>
      <c r="O24" s="49" t="s">
        <v>109</v>
      </c>
      <c r="P24" s="55" t="s">
        <v>124</v>
      </c>
      <c r="Q24" s="54" t="s">
        <v>120</v>
      </c>
      <c r="R24" s="49" t="s">
        <v>109</v>
      </c>
      <c r="S24" s="55" t="s">
        <v>124</v>
      </c>
      <c r="T24" s="55" t="s">
        <v>124</v>
      </c>
      <c r="U24" s="55" t="s">
        <v>124</v>
      </c>
      <c r="V24" s="55" t="s">
        <v>124</v>
      </c>
      <c r="W24" s="55" t="s">
        <v>124</v>
      </c>
      <c r="X24" s="55" t="s">
        <v>124</v>
      </c>
      <c r="Y24" s="55" t="s">
        <v>124</v>
      </c>
      <c r="Z24" s="55" t="s">
        <v>124</v>
      </c>
      <c r="AA24" s="55" t="s">
        <v>124</v>
      </c>
      <c r="AB24" s="55" t="s">
        <v>124</v>
      </c>
    </row>
    <row r="25" customFormat="false" ht="15.75" hidden="false" customHeight="false" outlineLevel="0" collapsed="false">
      <c r="A25" s="32" t="s">
        <v>43</v>
      </c>
      <c r="B25" s="45"/>
      <c r="C25" s="49" t="s">
        <v>109</v>
      </c>
      <c r="D25" s="49" t="s">
        <v>109</v>
      </c>
      <c r="E25" s="49" t="s">
        <v>109</v>
      </c>
      <c r="F25" s="49" t="s">
        <v>109</v>
      </c>
      <c r="G25" s="49" t="s">
        <v>109</v>
      </c>
      <c r="H25" s="49" t="s">
        <v>109</v>
      </c>
      <c r="I25" s="49" t="s">
        <v>109</v>
      </c>
      <c r="J25" s="49" t="s">
        <v>109</v>
      </c>
      <c r="K25" s="49" t="s">
        <v>109</v>
      </c>
      <c r="L25" s="49" t="s">
        <v>109</v>
      </c>
      <c r="M25" s="49" t="s">
        <v>109</v>
      </c>
      <c r="N25" s="49" t="s">
        <v>109</v>
      </c>
      <c r="O25" s="55" t="s">
        <v>124</v>
      </c>
      <c r="P25" s="54" t="s">
        <v>120</v>
      </c>
      <c r="Q25" s="49" t="s">
        <v>109</v>
      </c>
      <c r="R25" s="55" t="s">
        <v>124</v>
      </c>
      <c r="S25" s="55" t="s">
        <v>124</v>
      </c>
      <c r="T25" s="55" t="s">
        <v>124</v>
      </c>
      <c r="U25" s="55" t="s">
        <v>124</v>
      </c>
      <c r="V25" s="55" t="s">
        <v>124</v>
      </c>
      <c r="W25" s="55" t="s">
        <v>124</v>
      </c>
      <c r="X25" s="55" t="s">
        <v>124</v>
      </c>
      <c r="Y25" s="55" t="s">
        <v>124</v>
      </c>
      <c r="Z25" s="55" t="s">
        <v>124</v>
      </c>
      <c r="AA25" s="55" t="s">
        <v>124</v>
      </c>
      <c r="AB25" s="54" t="s">
        <v>120</v>
      </c>
    </row>
    <row r="26" customFormat="false" ht="23.25" hidden="false" customHeight="false" outlineLevel="0" collapsed="false">
      <c r="A26" s="32" t="s">
        <v>46</v>
      </c>
      <c r="B26" s="45" t="s">
        <v>90</v>
      </c>
      <c r="C26" s="49" t="s">
        <v>109</v>
      </c>
      <c r="D26" s="49" t="s">
        <v>109</v>
      </c>
      <c r="E26" s="49" t="s">
        <v>109</v>
      </c>
      <c r="F26" s="49" t="s">
        <v>109</v>
      </c>
      <c r="G26" s="49" t="s">
        <v>109</v>
      </c>
      <c r="H26" s="49" t="s">
        <v>109</v>
      </c>
      <c r="I26" s="49" t="s">
        <v>109</v>
      </c>
      <c r="J26" s="49" t="s">
        <v>109</v>
      </c>
      <c r="K26" s="49" t="s">
        <v>109</v>
      </c>
      <c r="L26" s="49" t="s">
        <v>109</v>
      </c>
      <c r="M26" s="49" t="s">
        <v>109</v>
      </c>
      <c r="N26" s="55" t="s">
        <v>124</v>
      </c>
      <c r="O26" s="54" t="s">
        <v>120</v>
      </c>
      <c r="P26" s="49" t="s">
        <v>109</v>
      </c>
      <c r="Q26" s="55" t="s">
        <v>124</v>
      </c>
      <c r="R26" s="56" t="s">
        <v>137</v>
      </c>
      <c r="S26" s="56" t="s">
        <v>137</v>
      </c>
      <c r="T26" s="56" t="s">
        <v>126</v>
      </c>
      <c r="U26" s="56" t="s">
        <v>127</v>
      </c>
      <c r="V26" s="56" t="s">
        <v>128</v>
      </c>
      <c r="W26" s="56" t="s">
        <v>129</v>
      </c>
      <c r="X26" s="56" t="s">
        <v>130</v>
      </c>
      <c r="Y26" s="57" t="s">
        <v>131</v>
      </c>
      <c r="Z26" s="57" t="s">
        <v>132</v>
      </c>
      <c r="AA26" s="54" t="s">
        <v>120</v>
      </c>
      <c r="AB26" s="54" t="s">
        <v>120</v>
      </c>
    </row>
    <row r="27" customFormat="false" ht="23.25" hidden="false" customHeight="false" outlineLevel="0" collapsed="false">
      <c r="A27" s="32" t="s">
        <v>48</v>
      </c>
      <c r="B27" s="45" t="s">
        <v>91</v>
      </c>
      <c r="C27" s="49" t="s">
        <v>109</v>
      </c>
      <c r="D27" s="49" t="s">
        <v>109</v>
      </c>
      <c r="E27" s="49" t="s">
        <v>109</v>
      </c>
      <c r="F27" s="49" t="s">
        <v>109</v>
      </c>
      <c r="G27" s="49" t="s">
        <v>109</v>
      </c>
      <c r="H27" s="49" t="s">
        <v>109</v>
      </c>
      <c r="I27" s="49" t="s">
        <v>109</v>
      </c>
      <c r="J27" s="49" t="s">
        <v>109</v>
      </c>
      <c r="K27" s="49" t="s">
        <v>109</v>
      </c>
      <c r="L27" s="49" t="s">
        <v>109</v>
      </c>
      <c r="M27" s="55" t="s">
        <v>124</v>
      </c>
      <c r="N27" s="54" t="s">
        <v>120</v>
      </c>
      <c r="O27" s="49" t="s">
        <v>109</v>
      </c>
      <c r="P27" s="55" t="s">
        <v>124</v>
      </c>
      <c r="Q27" s="56" t="s">
        <v>137</v>
      </c>
      <c r="R27" s="56" t="s">
        <v>137</v>
      </c>
      <c r="S27" s="56" t="s">
        <v>126</v>
      </c>
      <c r="T27" s="56" t="s">
        <v>127</v>
      </c>
      <c r="U27" s="56" t="s">
        <v>128</v>
      </c>
      <c r="V27" s="56" t="s">
        <v>129</v>
      </c>
      <c r="W27" s="56" t="s">
        <v>130</v>
      </c>
      <c r="X27" s="57" t="s">
        <v>131</v>
      </c>
      <c r="Y27" s="57" t="s">
        <v>132</v>
      </c>
      <c r="Z27" s="54" t="s">
        <v>120</v>
      </c>
      <c r="AA27" s="54" t="s">
        <v>120</v>
      </c>
      <c r="AB27" s="54" t="s">
        <v>120</v>
      </c>
    </row>
    <row r="28" customFormat="false" ht="23.25" hidden="false" customHeight="false" outlineLevel="0" collapsed="false">
      <c r="A28" s="32" t="s">
        <v>51</v>
      </c>
      <c r="B28" s="45" t="s">
        <v>92</v>
      </c>
      <c r="C28" s="49" t="s">
        <v>109</v>
      </c>
      <c r="D28" s="49" t="s">
        <v>109</v>
      </c>
      <c r="E28" s="49" t="s">
        <v>109</v>
      </c>
      <c r="F28" s="49" t="s">
        <v>109</v>
      </c>
      <c r="G28" s="49" t="s">
        <v>109</v>
      </c>
      <c r="H28" s="49" t="s">
        <v>109</v>
      </c>
      <c r="I28" s="49" t="s">
        <v>109</v>
      </c>
      <c r="J28" s="49" t="s">
        <v>109</v>
      </c>
      <c r="K28" s="49" t="s">
        <v>109</v>
      </c>
      <c r="L28" s="55" t="s">
        <v>124</v>
      </c>
      <c r="M28" s="54" t="s">
        <v>120</v>
      </c>
      <c r="N28" s="49" t="s">
        <v>109</v>
      </c>
      <c r="O28" s="55" t="s">
        <v>124</v>
      </c>
      <c r="P28" s="56" t="s">
        <v>137</v>
      </c>
      <c r="Q28" s="56" t="s">
        <v>137</v>
      </c>
      <c r="R28" s="56" t="s">
        <v>126</v>
      </c>
      <c r="S28" s="56" t="s">
        <v>127</v>
      </c>
      <c r="T28" s="56" t="s">
        <v>128</v>
      </c>
      <c r="U28" s="56" t="s">
        <v>129</v>
      </c>
      <c r="V28" s="56" t="s">
        <v>130</v>
      </c>
      <c r="W28" s="54" t="s">
        <v>120</v>
      </c>
      <c r="X28" s="54" t="s">
        <v>120</v>
      </c>
      <c r="Y28" s="54" t="s">
        <v>120</v>
      </c>
      <c r="Z28" s="54" t="s">
        <v>120</v>
      </c>
      <c r="AA28" s="54" t="s">
        <v>120</v>
      </c>
      <c r="AB28" s="54" t="s">
        <v>120</v>
      </c>
    </row>
    <row r="29" customFormat="false" ht="23.25" hidden="false" customHeight="false" outlineLevel="0" collapsed="false">
      <c r="A29" s="32" t="s">
        <v>53</v>
      </c>
      <c r="B29" s="45" t="s">
        <v>93</v>
      </c>
      <c r="C29" s="49" t="s">
        <v>109</v>
      </c>
      <c r="D29" s="49" t="s">
        <v>109</v>
      </c>
      <c r="E29" s="49" t="s">
        <v>109</v>
      </c>
      <c r="F29" s="49" t="s">
        <v>109</v>
      </c>
      <c r="G29" s="49" t="s">
        <v>109</v>
      </c>
      <c r="H29" s="49" t="s">
        <v>109</v>
      </c>
      <c r="I29" s="49" t="s">
        <v>109</v>
      </c>
      <c r="J29" s="49" t="s">
        <v>109</v>
      </c>
      <c r="K29" s="55" t="s">
        <v>124</v>
      </c>
      <c r="L29" s="54" t="s">
        <v>120</v>
      </c>
      <c r="M29" s="49" t="s">
        <v>109</v>
      </c>
      <c r="N29" s="55" t="s">
        <v>124</v>
      </c>
      <c r="O29" s="56" t="s">
        <v>137</v>
      </c>
      <c r="P29" s="56" t="s">
        <v>137</v>
      </c>
      <c r="Q29" s="56" t="s">
        <v>126</v>
      </c>
      <c r="R29" s="56" t="s">
        <v>127</v>
      </c>
      <c r="S29" s="56" t="s">
        <v>128</v>
      </c>
      <c r="T29" s="56" t="s">
        <v>129</v>
      </c>
      <c r="U29" s="56" t="s">
        <v>130</v>
      </c>
      <c r="V29" s="54" t="s">
        <v>120</v>
      </c>
      <c r="W29" s="54" t="s">
        <v>120</v>
      </c>
      <c r="X29" s="54" t="s">
        <v>120</v>
      </c>
      <c r="Y29" s="54" t="s">
        <v>120</v>
      </c>
      <c r="Z29" s="54" t="s">
        <v>120</v>
      </c>
      <c r="AA29" s="54" t="s">
        <v>120</v>
      </c>
      <c r="AB29" s="54" t="s">
        <v>120</v>
      </c>
    </row>
    <row r="30" customFormat="false" ht="23.25" hidden="false" customHeight="false" outlineLevel="0" collapsed="false">
      <c r="A30" s="32" t="s">
        <v>56</v>
      </c>
      <c r="B30" s="45" t="s">
        <v>94</v>
      </c>
      <c r="C30" s="49" t="s">
        <v>109</v>
      </c>
      <c r="D30" s="49" t="s">
        <v>109</v>
      </c>
      <c r="E30" s="49" t="s">
        <v>109</v>
      </c>
      <c r="F30" s="49" t="s">
        <v>109</v>
      </c>
      <c r="G30" s="49" t="s">
        <v>109</v>
      </c>
      <c r="H30" s="49" t="s">
        <v>109</v>
      </c>
      <c r="I30" s="49" t="s">
        <v>109</v>
      </c>
      <c r="J30" s="55" t="s">
        <v>124</v>
      </c>
      <c r="K30" s="54" t="s">
        <v>120</v>
      </c>
      <c r="L30" s="49" t="s">
        <v>109</v>
      </c>
      <c r="M30" s="55" t="s">
        <v>124</v>
      </c>
      <c r="N30" s="56" t="s">
        <v>137</v>
      </c>
      <c r="O30" s="56" t="s">
        <v>137</v>
      </c>
      <c r="P30" s="56" t="s">
        <v>126</v>
      </c>
      <c r="Q30" s="56" t="s">
        <v>127</v>
      </c>
      <c r="R30" s="56" t="s">
        <v>128</v>
      </c>
      <c r="S30" s="56" t="s">
        <v>129</v>
      </c>
      <c r="T30" s="56" t="s">
        <v>130</v>
      </c>
      <c r="U30" s="54" t="s">
        <v>120</v>
      </c>
      <c r="V30" s="54" t="s">
        <v>120</v>
      </c>
      <c r="W30" s="54" t="s">
        <v>120</v>
      </c>
      <c r="X30" s="54" t="s">
        <v>120</v>
      </c>
      <c r="Y30" s="54" t="s">
        <v>120</v>
      </c>
      <c r="Z30" s="54" t="s">
        <v>120</v>
      </c>
      <c r="AA30" s="54" t="s">
        <v>120</v>
      </c>
      <c r="AB30" s="54" t="s">
        <v>120</v>
      </c>
    </row>
    <row r="31" customFormat="false" ht="23.25" hidden="false" customHeight="false" outlineLevel="0" collapsed="false">
      <c r="A31" s="32" t="s">
        <v>58</v>
      </c>
      <c r="B31" s="45" t="s">
        <v>95</v>
      </c>
      <c r="C31" s="49" t="s">
        <v>109</v>
      </c>
      <c r="D31" s="49" t="s">
        <v>109</v>
      </c>
      <c r="E31" s="49" t="s">
        <v>109</v>
      </c>
      <c r="F31" s="49" t="s">
        <v>109</v>
      </c>
      <c r="G31" s="49" t="s">
        <v>109</v>
      </c>
      <c r="H31" s="49" t="s">
        <v>109</v>
      </c>
      <c r="I31" s="55" t="s">
        <v>124</v>
      </c>
      <c r="J31" s="54" t="s">
        <v>120</v>
      </c>
      <c r="K31" s="49" t="s">
        <v>109</v>
      </c>
      <c r="L31" s="55" t="s">
        <v>124</v>
      </c>
      <c r="M31" s="56" t="s">
        <v>137</v>
      </c>
      <c r="N31" s="56" t="s">
        <v>137</v>
      </c>
      <c r="O31" s="56" t="s">
        <v>126</v>
      </c>
      <c r="P31" s="56" t="s">
        <v>127</v>
      </c>
      <c r="Q31" s="56" t="s">
        <v>128</v>
      </c>
      <c r="R31" s="56" t="s">
        <v>129</v>
      </c>
      <c r="S31" s="56" t="s">
        <v>130</v>
      </c>
      <c r="T31" s="54" t="s">
        <v>120</v>
      </c>
      <c r="U31" s="54" t="s">
        <v>120</v>
      </c>
      <c r="V31" s="54" t="s">
        <v>120</v>
      </c>
      <c r="W31" s="54" t="s">
        <v>120</v>
      </c>
      <c r="X31" s="54" t="s">
        <v>120</v>
      </c>
      <c r="Y31" s="54" t="s">
        <v>120</v>
      </c>
      <c r="Z31" s="54" t="s">
        <v>120</v>
      </c>
      <c r="AA31" s="54" t="s">
        <v>120</v>
      </c>
      <c r="AB31" s="54" t="s">
        <v>120</v>
      </c>
    </row>
    <row r="32" customFormat="false" ht="23.25" hidden="false" customHeight="false" outlineLevel="0" collapsed="false">
      <c r="A32" s="32" t="s">
        <v>61</v>
      </c>
      <c r="B32" s="45" t="s">
        <v>96</v>
      </c>
      <c r="C32" s="49" t="s">
        <v>109</v>
      </c>
      <c r="D32" s="49" t="s">
        <v>109</v>
      </c>
      <c r="E32" s="49" t="s">
        <v>109</v>
      </c>
      <c r="F32" s="49" t="s">
        <v>109</v>
      </c>
      <c r="G32" s="49" t="s">
        <v>109</v>
      </c>
      <c r="H32" s="55" t="s">
        <v>124</v>
      </c>
      <c r="I32" s="54" t="s">
        <v>120</v>
      </c>
      <c r="J32" s="49" t="s">
        <v>109</v>
      </c>
      <c r="K32" s="55" t="s">
        <v>124</v>
      </c>
      <c r="L32" s="56" t="s">
        <v>137</v>
      </c>
      <c r="M32" s="56" t="s">
        <v>137</v>
      </c>
      <c r="N32" s="56" t="s">
        <v>126</v>
      </c>
      <c r="O32" s="56" t="s">
        <v>127</v>
      </c>
      <c r="P32" s="56" t="s">
        <v>128</v>
      </c>
      <c r="Q32" s="56" t="s">
        <v>129</v>
      </c>
      <c r="R32" s="56" t="s">
        <v>130</v>
      </c>
      <c r="S32" s="54" t="s">
        <v>120</v>
      </c>
      <c r="T32" s="54" t="s">
        <v>120</v>
      </c>
      <c r="U32" s="54" t="s">
        <v>120</v>
      </c>
      <c r="V32" s="54" t="s">
        <v>120</v>
      </c>
      <c r="W32" s="54" t="s">
        <v>120</v>
      </c>
      <c r="X32" s="54" t="s">
        <v>120</v>
      </c>
      <c r="Y32" s="54" t="s">
        <v>120</v>
      </c>
      <c r="Z32" s="54" t="s">
        <v>120</v>
      </c>
      <c r="AA32" s="54" t="s">
        <v>120</v>
      </c>
      <c r="AB32" s="54" t="s">
        <v>120</v>
      </c>
    </row>
    <row r="33" customFormat="false" ht="23.25" hidden="false" customHeight="false" outlineLevel="0" collapsed="false">
      <c r="A33" s="32" t="s">
        <v>76</v>
      </c>
      <c r="B33" s="45" t="s">
        <v>97</v>
      </c>
      <c r="C33" s="49" t="s">
        <v>109</v>
      </c>
      <c r="D33" s="49" t="s">
        <v>109</v>
      </c>
      <c r="E33" s="49" t="s">
        <v>109</v>
      </c>
      <c r="F33" s="49" t="s">
        <v>109</v>
      </c>
      <c r="G33" s="55" t="s">
        <v>124</v>
      </c>
      <c r="H33" s="54" t="s">
        <v>120</v>
      </c>
      <c r="I33" s="49" t="s">
        <v>109</v>
      </c>
      <c r="J33" s="55" t="s">
        <v>124</v>
      </c>
      <c r="K33" s="56" t="s">
        <v>137</v>
      </c>
      <c r="L33" s="56" t="s">
        <v>137</v>
      </c>
      <c r="M33" s="56" t="s">
        <v>126</v>
      </c>
      <c r="N33" s="56" t="s">
        <v>127</v>
      </c>
      <c r="O33" s="56" t="s">
        <v>128</v>
      </c>
      <c r="P33" s="56" t="s">
        <v>129</v>
      </c>
      <c r="Q33" s="56" t="s">
        <v>130</v>
      </c>
      <c r="R33" s="54" t="s">
        <v>120</v>
      </c>
      <c r="S33" s="54" t="s">
        <v>120</v>
      </c>
      <c r="T33" s="54" t="s">
        <v>120</v>
      </c>
      <c r="U33" s="54" t="s">
        <v>120</v>
      </c>
      <c r="V33" s="54" t="s">
        <v>120</v>
      </c>
      <c r="W33" s="54" t="s">
        <v>120</v>
      </c>
      <c r="X33" s="54" t="s">
        <v>120</v>
      </c>
      <c r="Y33" s="54" t="s">
        <v>120</v>
      </c>
      <c r="Z33" s="54" t="s">
        <v>120</v>
      </c>
      <c r="AA33" s="54" t="s">
        <v>120</v>
      </c>
      <c r="AB33" s="54" t="s">
        <v>120</v>
      </c>
    </row>
    <row r="34" customFormat="false" ht="23.25" hidden="false" customHeight="false" outlineLevel="0" collapsed="false">
      <c r="A34" s="32" t="s">
        <v>77</v>
      </c>
      <c r="B34" s="45" t="s">
        <v>98</v>
      </c>
      <c r="C34" s="49" t="s">
        <v>109</v>
      </c>
      <c r="D34" s="49" t="s">
        <v>109</v>
      </c>
      <c r="E34" s="49" t="s">
        <v>109</v>
      </c>
      <c r="F34" s="55" t="s">
        <v>124</v>
      </c>
      <c r="G34" s="54" t="s">
        <v>120</v>
      </c>
      <c r="H34" s="49" t="s">
        <v>109</v>
      </c>
      <c r="I34" s="55" t="s">
        <v>124</v>
      </c>
      <c r="J34" s="56" t="s">
        <v>137</v>
      </c>
      <c r="K34" s="56" t="s">
        <v>137</v>
      </c>
      <c r="L34" s="56" t="s">
        <v>126</v>
      </c>
      <c r="M34" s="56" t="s">
        <v>127</v>
      </c>
      <c r="N34" s="56" t="s">
        <v>128</v>
      </c>
      <c r="O34" s="56" t="s">
        <v>129</v>
      </c>
      <c r="P34" s="56" t="s">
        <v>130</v>
      </c>
      <c r="Q34" s="54" t="s">
        <v>120</v>
      </c>
      <c r="R34" s="54" t="s">
        <v>120</v>
      </c>
      <c r="S34" s="54" t="s">
        <v>120</v>
      </c>
      <c r="T34" s="54" t="s">
        <v>120</v>
      </c>
      <c r="U34" s="54" t="s">
        <v>120</v>
      </c>
      <c r="V34" s="54" t="s">
        <v>120</v>
      </c>
      <c r="W34" s="54" t="s">
        <v>120</v>
      </c>
      <c r="X34" s="54" t="s">
        <v>120</v>
      </c>
      <c r="Y34" s="54" t="s">
        <v>120</v>
      </c>
      <c r="Z34" s="54" t="s">
        <v>120</v>
      </c>
      <c r="AA34" s="54" t="s">
        <v>120</v>
      </c>
      <c r="AB34" s="54" t="s">
        <v>120</v>
      </c>
    </row>
    <row r="35" customFormat="false" ht="23.25" hidden="false" customHeight="false" outlineLevel="0" collapsed="false">
      <c r="A35" s="32" t="s">
        <v>78</v>
      </c>
      <c r="B35" s="45" t="s">
        <v>99</v>
      </c>
      <c r="C35" s="49" t="s">
        <v>109</v>
      </c>
      <c r="D35" s="49" t="s">
        <v>109</v>
      </c>
      <c r="E35" s="55" t="s">
        <v>124</v>
      </c>
      <c r="F35" s="54" t="s">
        <v>120</v>
      </c>
      <c r="G35" s="49" t="s">
        <v>109</v>
      </c>
      <c r="H35" s="55" t="s">
        <v>124</v>
      </c>
      <c r="I35" s="56" t="s">
        <v>137</v>
      </c>
      <c r="J35" s="56" t="s">
        <v>137</v>
      </c>
      <c r="K35" s="56" t="s">
        <v>126</v>
      </c>
      <c r="L35" s="56" t="s">
        <v>127</v>
      </c>
      <c r="M35" s="56" t="s">
        <v>128</v>
      </c>
      <c r="N35" s="56" t="s">
        <v>129</v>
      </c>
      <c r="O35" s="56" t="s">
        <v>130</v>
      </c>
      <c r="P35" s="54" t="s">
        <v>120</v>
      </c>
      <c r="Q35" s="54" t="s">
        <v>120</v>
      </c>
      <c r="R35" s="54" t="s">
        <v>120</v>
      </c>
      <c r="S35" s="54" t="s">
        <v>120</v>
      </c>
      <c r="T35" s="54" t="s">
        <v>120</v>
      </c>
      <c r="U35" s="54" t="s">
        <v>120</v>
      </c>
      <c r="V35" s="54" t="s">
        <v>120</v>
      </c>
      <c r="W35" s="54" t="s">
        <v>120</v>
      </c>
      <c r="X35" s="54" t="s">
        <v>120</v>
      </c>
      <c r="Y35" s="54" t="s">
        <v>120</v>
      </c>
      <c r="Z35" s="54" t="s">
        <v>120</v>
      </c>
      <c r="AA35" s="54" t="s">
        <v>120</v>
      </c>
      <c r="AB35" s="54" t="s">
        <v>120</v>
      </c>
    </row>
    <row r="36" customFormat="false" ht="23.25" hidden="false" customHeight="false" outlineLevel="0" collapsed="false">
      <c r="A36" s="32" t="s">
        <v>79</v>
      </c>
      <c r="B36" s="45" t="s">
        <v>100</v>
      </c>
      <c r="C36" s="49" t="s">
        <v>109</v>
      </c>
      <c r="D36" s="55" t="s">
        <v>124</v>
      </c>
      <c r="E36" s="54" t="s">
        <v>120</v>
      </c>
      <c r="F36" s="49" t="s">
        <v>109</v>
      </c>
      <c r="G36" s="55" t="s">
        <v>124</v>
      </c>
      <c r="H36" s="56" t="s">
        <v>137</v>
      </c>
      <c r="I36" s="56" t="s">
        <v>137</v>
      </c>
      <c r="J36" s="56" t="s">
        <v>126</v>
      </c>
      <c r="K36" s="56" t="s">
        <v>127</v>
      </c>
      <c r="L36" s="56" t="s">
        <v>128</v>
      </c>
      <c r="M36" s="56" t="s">
        <v>129</v>
      </c>
      <c r="N36" s="56" t="s">
        <v>130</v>
      </c>
      <c r="O36" s="54" t="s">
        <v>120</v>
      </c>
      <c r="P36" s="54" t="s">
        <v>120</v>
      </c>
      <c r="Q36" s="54" t="s">
        <v>120</v>
      </c>
      <c r="R36" s="54" t="s">
        <v>120</v>
      </c>
      <c r="S36" s="54" t="s">
        <v>120</v>
      </c>
      <c r="T36" s="54" t="s">
        <v>120</v>
      </c>
      <c r="U36" s="54" t="s">
        <v>120</v>
      </c>
      <c r="V36" s="54" t="s">
        <v>120</v>
      </c>
      <c r="W36" s="54" t="s">
        <v>120</v>
      </c>
      <c r="X36" s="54" t="s">
        <v>120</v>
      </c>
      <c r="Y36" s="54" t="s">
        <v>120</v>
      </c>
      <c r="Z36" s="54" t="s">
        <v>120</v>
      </c>
      <c r="AA36" s="54" t="s">
        <v>120</v>
      </c>
      <c r="AB36" s="54" t="s">
        <v>120</v>
      </c>
    </row>
    <row r="37" customFormat="false" ht="23.25" hidden="false" customHeight="false" outlineLevel="0" collapsed="false">
      <c r="A37" s="32" t="s">
        <v>80</v>
      </c>
      <c r="B37" s="45" t="s">
        <v>101</v>
      </c>
      <c r="C37" s="55" t="s">
        <v>124</v>
      </c>
      <c r="D37" s="54" t="s">
        <v>120</v>
      </c>
      <c r="E37" s="49" t="s">
        <v>109</v>
      </c>
      <c r="F37" s="55" t="s">
        <v>124</v>
      </c>
      <c r="G37" s="56" t="s">
        <v>137</v>
      </c>
      <c r="H37" s="56" t="s">
        <v>137</v>
      </c>
      <c r="I37" s="56" t="s">
        <v>126</v>
      </c>
      <c r="J37" s="56" t="s">
        <v>127</v>
      </c>
      <c r="K37" s="56" t="s">
        <v>128</v>
      </c>
      <c r="L37" s="56" t="s">
        <v>129</v>
      </c>
      <c r="M37" s="56" t="s">
        <v>130</v>
      </c>
      <c r="N37" s="54" t="s">
        <v>120</v>
      </c>
      <c r="O37" s="54" t="s">
        <v>120</v>
      </c>
      <c r="P37" s="54" t="s">
        <v>120</v>
      </c>
      <c r="Q37" s="54" t="s">
        <v>120</v>
      </c>
      <c r="R37" s="54" t="s">
        <v>120</v>
      </c>
      <c r="S37" s="54" t="s">
        <v>120</v>
      </c>
      <c r="T37" s="54" t="s">
        <v>120</v>
      </c>
      <c r="U37" s="54" t="s">
        <v>120</v>
      </c>
      <c r="V37" s="54" t="s">
        <v>120</v>
      </c>
      <c r="W37" s="54" t="s">
        <v>120</v>
      </c>
      <c r="X37" s="54" t="s">
        <v>120</v>
      </c>
      <c r="Y37" s="54" t="s">
        <v>120</v>
      </c>
      <c r="Z37" s="54" t="s">
        <v>120</v>
      </c>
      <c r="AA37" s="54" t="s">
        <v>120</v>
      </c>
      <c r="AB37" s="54" t="s">
        <v>120</v>
      </c>
    </row>
    <row r="38" customFormat="false" ht="23.25" hidden="false" customHeight="false" outlineLevel="0" collapsed="false">
      <c r="A38" s="32" t="s">
        <v>81</v>
      </c>
      <c r="B38" s="45" t="s">
        <v>102</v>
      </c>
      <c r="C38" s="54" t="s">
        <v>120</v>
      </c>
      <c r="D38" s="54" t="s">
        <v>120</v>
      </c>
      <c r="E38" s="55" t="s">
        <v>124</v>
      </c>
      <c r="F38" s="56" t="s">
        <v>137</v>
      </c>
      <c r="G38" s="56" t="s">
        <v>137</v>
      </c>
      <c r="H38" s="56" t="s">
        <v>126</v>
      </c>
      <c r="I38" s="56" t="s">
        <v>127</v>
      </c>
      <c r="J38" s="56" t="s">
        <v>128</v>
      </c>
      <c r="K38" s="56" t="s">
        <v>129</v>
      </c>
      <c r="L38" s="56" t="s">
        <v>130</v>
      </c>
      <c r="M38" s="54" t="s">
        <v>120</v>
      </c>
      <c r="N38" s="54" t="s">
        <v>120</v>
      </c>
      <c r="O38" s="54" t="s">
        <v>120</v>
      </c>
      <c r="P38" s="54" t="s">
        <v>120</v>
      </c>
      <c r="Q38" s="54" t="s">
        <v>120</v>
      </c>
      <c r="R38" s="54" t="s">
        <v>120</v>
      </c>
      <c r="S38" s="54" t="s">
        <v>120</v>
      </c>
      <c r="T38" s="54" t="s">
        <v>120</v>
      </c>
      <c r="U38" s="54" t="s">
        <v>120</v>
      </c>
      <c r="V38" s="54" t="s">
        <v>120</v>
      </c>
      <c r="W38" s="54" t="s">
        <v>120</v>
      </c>
      <c r="X38" s="54" t="s">
        <v>120</v>
      </c>
      <c r="Y38" s="54" t="s">
        <v>120</v>
      </c>
      <c r="Z38" s="54" t="s">
        <v>120</v>
      </c>
      <c r="AA38" s="54" t="s">
        <v>120</v>
      </c>
      <c r="AB38" s="54" t="s">
        <v>120</v>
      </c>
    </row>
  </sheetData>
  <sheetProtection sheet="true" password="e9d3" objects="true" scenarios="true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39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59" width="16.11"/>
    <col collapsed="false" customWidth="true" hidden="false" outlineLevel="0" max="2" min="2" style="59" width="9.99"/>
    <col collapsed="false" customWidth="true" hidden="false" outlineLevel="0" max="4" min="3" style="51" width="4.87"/>
    <col collapsed="false" customWidth="true" hidden="false" outlineLevel="0" max="5" min="5" style="51" width="5.37"/>
    <col collapsed="false" customWidth="true" hidden="false" outlineLevel="0" max="6" min="6" style="51" width="5.12"/>
    <col collapsed="false" customWidth="true" hidden="false" outlineLevel="0" max="7" min="7" style="51" width="4.37"/>
    <col collapsed="false" customWidth="true" hidden="false" outlineLevel="0" max="11" min="8" style="51" width="4.11"/>
    <col collapsed="false" customWidth="true" hidden="false" outlineLevel="0" max="12" min="12" style="51" width="5.62"/>
    <col collapsed="false" customWidth="true" hidden="false" outlineLevel="0" max="45" min="13" style="51" width="4.62"/>
    <col collapsed="false" customWidth="false" hidden="false" outlineLevel="0" max="62" min="46" style="51" width="8.99"/>
    <col collapsed="false" customWidth="false" hidden="false" outlineLevel="0" max="257" min="63" style="59" width="8.99"/>
  </cols>
  <sheetData>
    <row r="1" customFormat="false" ht="14.25" hidden="false" customHeight="false" outlineLevel="0" collapsed="false">
      <c r="A1" s="60" t="s">
        <v>138</v>
      </c>
      <c r="C1" s="60"/>
      <c r="D1" s="61"/>
      <c r="E1" s="61"/>
    </row>
    <row r="2" customFormat="false" ht="15" hidden="false" customHeight="false" outlineLevel="0" collapsed="false">
      <c r="A2" s="49" t="s">
        <v>31</v>
      </c>
      <c r="B2" s="49" t="s">
        <v>35</v>
      </c>
      <c r="C2" s="50" t="s">
        <v>0</v>
      </c>
      <c r="D2" s="50" t="s">
        <v>1</v>
      </c>
      <c r="E2" s="50" t="s">
        <v>2</v>
      </c>
      <c r="F2" s="50" t="s">
        <v>3</v>
      </c>
      <c r="G2" s="50" t="s">
        <v>4</v>
      </c>
      <c r="H2" s="50" t="s">
        <v>5</v>
      </c>
      <c r="I2" s="50" t="s">
        <v>6</v>
      </c>
      <c r="J2" s="50" t="s">
        <v>7</v>
      </c>
      <c r="K2" s="50" t="s">
        <v>8</v>
      </c>
      <c r="L2" s="50" t="s">
        <v>9</v>
      </c>
      <c r="M2" s="50" t="s">
        <v>10</v>
      </c>
      <c r="N2" s="50" t="s">
        <v>11</v>
      </c>
      <c r="O2" s="50" t="s">
        <v>12</v>
      </c>
      <c r="P2" s="50" t="s">
        <v>13</v>
      </c>
      <c r="Q2" s="50" t="s">
        <v>14</v>
      </c>
      <c r="R2" s="50" t="s">
        <v>15</v>
      </c>
      <c r="S2" s="50" t="s">
        <v>16</v>
      </c>
      <c r="T2" s="58" t="s">
        <v>17</v>
      </c>
      <c r="U2" s="50" t="s">
        <v>18</v>
      </c>
      <c r="V2" s="50" t="s">
        <v>19</v>
      </c>
      <c r="W2" s="50" t="s">
        <v>20</v>
      </c>
      <c r="X2" s="50" t="s">
        <v>21</v>
      </c>
      <c r="Y2" s="50" t="s">
        <v>22</v>
      </c>
      <c r="Z2" s="50" t="s">
        <v>23</v>
      </c>
      <c r="AA2" s="50" t="s">
        <v>24</v>
      </c>
      <c r="AB2" s="50" t="s">
        <v>25</v>
      </c>
    </row>
    <row r="3" customFormat="false" ht="15.75" hidden="false" customHeight="false" outlineLevel="0" collapsed="false">
      <c r="A3" s="45" t="s">
        <v>38</v>
      </c>
      <c r="B3" s="44" t="n">
        <v>2</v>
      </c>
      <c r="C3" s="49" t="s">
        <v>109</v>
      </c>
      <c r="D3" s="49" t="s">
        <v>109</v>
      </c>
      <c r="E3" s="49" t="s">
        <v>109</v>
      </c>
      <c r="F3" s="49" t="s">
        <v>109</v>
      </c>
      <c r="G3" s="49" t="s">
        <v>109</v>
      </c>
      <c r="H3" s="49" t="s">
        <v>109</v>
      </c>
      <c r="I3" s="49" t="s">
        <v>109</v>
      </c>
      <c r="J3" s="49" t="s">
        <v>109</v>
      </c>
      <c r="K3" s="49" t="s">
        <v>109</v>
      </c>
      <c r="L3" s="49" t="s">
        <v>109</v>
      </c>
      <c r="M3" s="49" t="s">
        <v>109</v>
      </c>
      <c r="N3" s="49" t="s">
        <v>109</v>
      </c>
      <c r="O3" s="49" t="s">
        <v>109</v>
      </c>
      <c r="P3" s="49" t="s">
        <v>109</v>
      </c>
      <c r="Q3" s="49" t="s">
        <v>109</v>
      </c>
      <c r="R3" s="49" t="s">
        <v>109</v>
      </c>
      <c r="S3" s="49" t="s">
        <v>109</v>
      </c>
      <c r="T3" s="49" t="s">
        <v>109</v>
      </c>
      <c r="U3" s="50" t="s">
        <v>111</v>
      </c>
      <c r="V3" s="50" t="s">
        <v>112</v>
      </c>
      <c r="W3" s="50" t="s">
        <v>113</v>
      </c>
      <c r="X3" s="50" t="s">
        <v>114</v>
      </c>
      <c r="Y3" s="50" t="s">
        <v>139</v>
      </c>
      <c r="Z3" s="50" t="s">
        <v>140</v>
      </c>
      <c r="AA3" s="50" t="s">
        <v>141</v>
      </c>
      <c r="AB3" s="50" t="s">
        <v>142</v>
      </c>
    </row>
    <row r="4" customFormat="false" ht="15.75" hidden="false" customHeight="false" outlineLevel="0" collapsed="false">
      <c r="A4" s="45" t="s">
        <v>41</v>
      </c>
      <c r="B4" s="44" t="n">
        <v>3</v>
      </c>
      <c r="C4" s="49" t="s">
        <v>109</v>
      </c>
      <c r="D4" s="49" t="s">
        <v>109</v>
      </c>
      <c r="E4" s="49" t="s">
        <v>109</v>
      </c>
      <c r="F4" s="49" t="s">
        <v>109</v>
      </c>
      <c r="G4" s="49" t="s">
        <v>109</v>
      </c>
      <c r="H4" s="49" t="s">
        <v>109</v>
      </c>
      <c r="I4" s="49" t="s">
        <v>109</v>
      </c>
      <c r="J4" s="49" t="s">
        <v>109</v>
      </c>
      <c r="K4" s="49" t="s">
        <v>109</v>
      </c>
      <c r="L4" s="49" t="s">
        <v>109</v>
      </c>
      <c r="M4" s="49" t="s">
        <v>109</v>
      </c>
      <c r="N4" s="49" t="s">
        <v>109</v>
      </c>
      <c r="O4" s="49" t="s">
        <v>109</v>
      </c>
      <c r="P4" s="49" t="s">
        <v>109</v>
      </c>
      <c r="Q4" s="52" t="s">
        <v>110</v>
      </c>
      <c r="R4" s="49" t="s">
        <v>109</v>
      </c>
      <c r="S4" s="49" t="s">
        <v>109</v>
      </c>
      <c r="T4" s="58" t="s">
        <v>111</v>
      </c>
      <c r="U4" s="50" t="s">
        <v>112</v>
      </c>
      <c r="V4" s="50" t="s">
        <v>113</v>
      </c>
      <c r="W4" s="50" t="s">
        <v>114</v>
      </c>
      <c r="X4" s="50" t="s">
        <v>139</v>
      </c>
      <c r="Y4" s="50" t="s">
        <v>140</v>
      </c>
      <c r="Z4" s="50" t="s">
        <v>141</v>
      </c>
      <c r="AA4" s="50" t="s">
        <v>142</v>
      </c>
      <c r="AB4" s="50" t="s">
        <v>143</v>
      </c>
    </row>
    <row r="5" customFormat="false" ht="15.75" hidden="false" customHeight="false" outlineLevel="0" collapsed="false">
      <c r="A5" s="45" t="s">
        <v>43</v>
      </c>
      <c r="B5" s="44" t="n">
        <v>5</v>
      </c>
      <c r="C5" s="49" t="s">
        <v>109</v>
      </c>
      <c r="D5" s="49" t="s">
        <v>109</v>
      </c>
      <c r="E5" s="49" t="s">
        <v>109</v>
      </c>
      <c r="F5" s="49" t="s">
        <v>109</v>
      </c>
      <c r="G5" s="49" t="s">
        <v>109</v>
      </c>
      <c r="H5" s="49" t="s">
        <v>109</v>
      </c>
      <c r="I5" s="49" t="s">
        <v>109</v>
      </c>
      <c r="J5" s="49" t="s">
        <v>109</v>
      </c>
      <c r="K5" s="49" t="s">
        <v>109</v>
      </c>
      <c r="L5" s="49" t="s">
        <v>109</v>
      </c>
      <c r="M5" s="49" t="s">
        <v>109</v>
      </c>
      <c r="N5" s="49" t="s">
        <v>109</v>
      </c>
      <c r="O5" s="49" t="s">
        <v>109</v>
      </c>
      <c r="P5" s="52" t="s">
        <v>110</v>
      </c>
      <c r="Q5" s="49" t="s">
        <v>120</v>
      </c>
      <c r="R5" s="49" t="s">
        <v>109</v>
      </c>
      <c r="S5" s="50" t="s">
        <v>111</v>
      </c>
      <c r="T5" s="50" t="s">
        <v>112</v>
      </c>
      <c r="U5" s="50" t="s">
        <v>113</v>
      </c>
      <c r="V5" s="50" t="s">
        <v>114</v>
      </c>
      <c r="W5" s="50" t="s">
        <v>139</v>
      </c>
      <c r="X5" s="50" t="s">
        <v>140</v>
      </c>
      <c r="Y5" s="50" t="s">
        <v>141</v>
      </c>
      <c r="Z5" s="50" t="s">
        <v>142</v>
      </c>
      <c r="AA5" s="50" t="s">
        <v>143</v>
      </c>
      <c r="AB5" s="49" t="s">
        <v>120</v>
      </c>
    </row>
    <row r="6" customFormat="false" ht="15.75" hidden="false" customHeight="false" outlineLevel="0" collapsed="false">
      <c r="A6" s="45" t="s">
        <v>46</v>
      </c>
      <c r="B6" s="44" t="n">
        <v>8</v>
      </c>
      <c r="C6" s="49" t="s">
        <v>109</v>
      </c>
      <c r="D6" s="49" t="s">
        <v>109</v>
      </c>
      <c r="E6" s="49" t="s">
        <v>109</v>
      </c>
      <c r="F6" s="49" t="s">
        <v>109</v>
      </c>
      <c r="G6" s="49" t="s">
        <v>109</v>
      </c>
      <c r="H6" s="49" t="s">
        <v>109</v>
      </c>
      <c r="I6" s="49" t="s">
        <v>109</v>
      </c>
      <c r="J6" s="49" t="s">
        <v>109</v>
      </c>
      <c r="K6" s="49" t="s">
        <v>109</v>
      </c>
      <c r="L6" s="49" t="s">
        <v>109</v>
      </c>
      <c r="M6" s="49" t="s">
        <v>109</v>
      </c>
      <c r="N6" s="49" t="s">
        <v>109</v>
      </c>
      <c r="O6" s="52" t="s">
        <v>110</v>
      </c>
      <c r="P6" s="49" t="s">
        <v>120</v>
      </c>
      <c r="Q6" s="49" t="s">
        <v>109</v>
      </c>
      <c r="R6" s="50" t="s">
        <v>111</v>
      </c>
      <c r="S6" s="50" t="s">
        <v>112</v>
      </c>
      <c r="T6" s="50" t="s">
        <v>113</v>
      </c>
      <c r="U6" s="50" t="s">
        <v>114</v>
      </c>
      <c r="V6" s="50" t="s">
        <v>139</v>
      </c>
      <c r="W6" s="50" t="s">
        <v>140</v>
      </c>
      <c r="X6" s="50" t="s">
        <v>141</v>
      </c>
      <c r="Y6" s="50" t="s">
        <v>142</v>
      </c>
      <c r="Z6" s="50" t="s">
        <v>143</v>
      </c>
      <c r="AA6" s="49" t="s">
        <v>120</v>
      </c>
      <c r="AB6" s="49" t="s">
        <v>120</v>
      </c>
    </row>
    <row r="7" customFormat="false" ht="15.75" hidden="false" customHeight="false" outlineLevel="0" collapsed="false">
      <c r="A7" s="45" t="s">
        <v>48</v>
      </c>
      <c r="B7" s="44" t="n">
        <v>13</v>
      </c>
      <c r="C7" s="49" t="s">
        <v>109</v>
      </c>
      <c r="D7" s="49" t="s">
        <v>109</v>
      </c>
      <c r="E7" s="49" t="s">
        <v>109</v>
      </c>
      <c r="F7" s="49" t="s">
        <v>109</v>
      </c>
      <c r="G7" s="49" t="s">
        <v>109</v>
      </c>
      <c r="H7" s="49" t="s">
        <v>109</v>
      </c>
      <c r="I7" s="49" t="s">
        <v>109</v>
      </c>
      <c r="J7" s="49" t="s">
        <v>109</v>
      </c>
      <c r="K7" s="49" t="s">
        <v>109</v>
      </c>
      <c r="L7" s="49" t="s">
        <v>109</v>
      </c>
      <c r="M7" s="49" t="s">
        <v>109</v>
      </c>
      <c r="N7" s="52" t="s">
        <v>110</v>
      </c>
      <c r="O7" s="49" t="s">
        <v>120</v>
      </c>
      <c r="P7" s="49" t="s">
        <v>109</v>
      </c>
      <c r="Q7" s="50" t="s">
        <v>111</v>
      </c>
      <c r="R7" s="50" t="s">
        <v>112</v>
      </c>
      <c r="S7" s="50" t="s">
        <v>113</v>
      </c>
      <c r="T7" s="50" t="s">
        <v>114</v>
      </c>
      <c r="U7" s="50" t="s">
        <v>139</v>
      </c>
      <c r="V7" s="50" t="s">
        <v>140</v>
      </c>
      <c r="W7" s="50" t="s">
        <v>141</v>
      </c>
      <c r="X7" s="50" t="s">
        <v>142</v>
      </c>
      <c r="Y7" s="50" t="s">
        <v>143</v>
      </c>
      <c r="Z7" s="49" t="s">
        <v>120</v>
      </c>
      <c r="AA7" s="49" t="s">
        <v>120</v>
      </c>
      <c r="AB7" s="49" t="s">
        <v>120</v>
      </c>
    </row>
    <row r="8" customFormat="false" ht="15.75" hidden="false" customHeight="false" outlineLevel="0" collapsed="false">
      <c r="A8" s="45" t="s">
        <v>51</v>
      </c>
      <c r="B8" s="44" t="n">
        <v>20</v>
      </c>
      <c r="C8" s="49" t="s">
        <v>109</v>
      </c>
      <c r="D8" s="49" t="s">
        <v>109</v>
      </c>
      <c r="E8" s="49" t="s">
        <v>109</v>
      </c>
      <c r="F8" s="49" t="s">
        <v>109</v>
      </c>
      <c r="G8" s="49" t="s">
        <v>109</v>
      </c>
      <c r="H8" s="49" t="s">
        <v>109</v>
      </c>
      <c r="I8" s="49" t="s">
        <v>109</v>
      </c>
      <c r="J8" s="49" t="s">
        <v>109</v>
      </c>
      <c r="K8" s="49" t="s">
        <v>109</v>
      </c>
      <c r="L8" s="49" t="s">
        <v>109</v>
      </c>
      <c r="M8" s="52" t="s">
        <v>110</v>
      </c>
      <c r="N8" s="49" t="s">
        <v>120</v>
      </c>
      <c r="O8" s="49" t="s">
        <v>109</v>
      </c>
      <c r="P8" s="50" t="s">
        <v>111</v>
      </c>
      <c r="Q8" s="50" t="s">
        <v>112</v>
      </c>
      <c r="R8" s="50" t="s">
        <v>113</v>
      </c>
      <c r="S8" s="50" t="s">
        <v>114</v>
      </c>
      <c r="T8" s="50" t="s">
        <v>139</v>
      </c>
      <c r="U8" s="50" t="s">
        <v>140</v>
      </c>
      <c r="V8" s="50" t="s">
        <v>141</v>
      </c>
      <c r="W8" s="49" t="s">
        <v>120</v>
      </c>
      <c r="X8" s="49" t="s">
        <v>120</v>
      </c>
      <c r="Y8" s="49" t="s">
        <v>120</v>
      </c>
      <c r="Z8" s="49" t="s">
        <v>120</v>
      </c>
      <c r="AA8" s="49" t="s">
        <v>120</v>
      </c>
      <c r="AB8" s="49" t="s">
        <v>120</v>
      </c>
    </row>
    <row r="9" customFormat="false" ht="15.75" hidden="false" customHeight="false" outlineLevel="0" collapsed="false">
      <c r="A9" s="45" t="s">
        <v>53</v>
      </c>
      <c r="B9" s="44" t="n">
        <v>32</v>
      </c>
      <c r="C9" s="49" t="s">
        <v>109</v>
      </c>
      <c r="D9" s="49" t="s">
        <v>109</v>
      </c>
      <c r="E9" s="49" t="s">
        <v>109</v>
      </c>
      <c r="F9" s="49" t="s">
        <v>109</v>
      </c>
      <c r="G9" s="49" t="s">
        <v>109</v>
      </c>
      <c r="H9" s="49" t="s">
        <v>109</v>
      </c>
      <c r="I9" s="49" t="s">
        <v>109</v>
      </c>
      <c r="J9" s="49" t="s">
        <v>109</v>
      </c>
      <c r="K9" s="49" t="s">
        <v>109</v>
      </c>
      <c r="L9" s="52" t="s">
        <v>110</v>
      </c>
      <c r="M9" s="49" t="s">
        <v>120</v>
      </c>
      <c r="N9" s="49" t="s">
        <v>109</v>
      </c>
      <c r="O9" s="50" t="s">
        <v>111</v>
      </c>
      <c r="P9" s="50" t="s">
        <v>112</v>
      </c>
      <c r="Q9" s="50" t="s">
        <v>113</v>
      </c>
      <c r="R9" s="50" t="s">
        <v>114</v>
      </c>
      <c r="S9" s="50" t="s">
        <v>139</v>
      </c>
      <c r="T9" s="50" t="s">
        <v>140</v>
      </c>
      <c r="U9" s="50" t="s">
        <v>141</v>
      </c>
      <c r="V9" s="49" t="s">
        <v>120</v>
      </c>
      <c r="W9" s="49" t="s">
        <v>120</v>
      </c>
      <c r="X9" s="49" t="s">
        <v>120</v>
      </c>
      <c r="Y9" s="49" t="s">
        <v>120</v>
      </c>
      <c r="Z9" s="49" t="s">
        <v>120</v>
      </c>
      <c r="AA9" s="49" t="s">
        <v>120</v>
      </c>
      <c r="AB9" s="49" t="s">
        <v>120</v>
      </c>
    </row>
    <row r="10" customFormat="false" ht="15.75" hidden="false" customHeight="false" outlineLevel="0" collapsed="false">
      <c r="A10" s="45" t="s">
        <v>56</v>
      </c>
      <c r="B10" s="44" t="n">
        <v>50</v>
      </c>
      <c r="C10" s="49" t="s">
        <v>109</v>
      </c>
      <c r="D10" s="49" t="s">
        <v>109</v>
      </c>
      <c r="E10" s="49" t="s">
        <v>109</v>
      </c>
      <c r="F10" s="49" t="s">
        <v>109</v>
      </c>
      <c r="G10" s="49" t="s">
        <v>109</v>
      </c>
      <c r="H10" s="49" t="s">
        <v>109</v>
      </c>
      <c r="I10" s="49" t="s">
        <v>109</v>
      </c>
      <c r="J10" s="49" t="s">
        <v>109</v>
      </c>
      <c r="K10" s="52" t="s">
        <v>110</v>
      </c>
      <c r="L10" s="49" t="s">
        <v>120</v>
      </c>
      <c r="M10" s="49" t="s">
        <v>109</v>
      </c>
      <c r="N10" s="50" t="s">
        <v>111</v>
      </c>
      <c r="O10" s="50" t="s">
        <v>112</v>
      </c>
      <c r="P10" s="50" t="s">
        <v>113</v>
      </c>
      <c r="Q10" s="50" t="s">
        <v>114</v>
      </c>
      <c r="R10" s="50" t="s">
        <v>139</v>
      </c>
      <c r="S10" s="50" t="s">
        <v>140</v>
      </c>
      <c r="T10" s="50" t="s">
        <v>141</v>
      </c>
      <c r="U10" s="49" t="s">
        <v>120</v>
      </c>
      <c r="V10" s="49" t="s">
        <v>120</v>
      </c>
      <c r="W10" s="49" t="s">
        <v>120</v>
      </c>
      <c r="X10" s="49" t="s">
        <v>120</v>
      </c>
      <c r="Y10" s="49" t="s">
        <v>120</v>
      </c>
      <c r="Z10" s="49" t="s">
        <v>120</v>
      </c>
      <c r="AA10" s="49" t="s">
        <v>120</v>
      </c>
      <c r="AB10" s="49" t="s">
        <v>120</v>
      </c>
    </row>
    <row r="11" customFormat="false" ht="15.75" hidden="false" customHeight="false" outlineLevel="0" collapsed="false">
      <c r="A11" s="45" t="s">
        <v>58</v>
      </c>
      <c r="B11" s="44" t="n">
        <v>80</v>
      </c>
      <c r="C11" s="49" t="s">
        <v>109</v>
      </c>
      <c r="D11" s="49" t="s">
        <v>109</v>
      </c>
      <c r="E11" s="49" t="s">
        <v>109</v>
      </c>
      <c r="F11" s="49" t="s">
        <v>109</v>
      </c>
      <c r="G11" s="49" t="s">
        <v>109</v>
      </c>
      <c r="H11" s="49" t="s">
        <v>109</v>
      </c>
      <c r="I11" s="49" t="s">
        <v>109</v>
      </c>
      <c r="J11" s="52" t="s">
        <v>110</v>
      </c>
      <c r="K11" s="49" t="s">
        <v>120</v>
      </c>
      <c r="L11" s="49" t="s">
        <v>109</v>
      </c>
      <c r="M11" s="50" t="s">
        <v>111</v>
      </c>
      <c r="N11" s="50" t="s">
        <v>112</v>
      </c>
      <c r="O11" s="50" t="s">
        <v>113</v>
      </c>
      <c r="P11" s="50" t="s">
        <v>114</v>
      </c>
      <c r="Q11" s="50" t="s">
        <v>139</v>
      </c>
      <c r="R11" s="50" t="s">
        <v>140</v>
      </c>
      <c r="S11" s="50" t="s">
        <v>141</v>
      </c>
      <c r="T11" s="49" t="s">
        <v>120</v>
      </c>
      <c r="U11" s="49" t="s">
        <v>120</v>
      </c>
      <c r="V11" s="49" t="s">
        <v>120</v>
      </c>
      <c r="W11" s="49" t="s">
        <v>120</v>
      </c>
      <c r="X11" s="49" t="s">
        <v>120</v>
      </c>
      <c r="Y11" s="49" t="s">
        <v>120</v>
      </c>
      <c r="Z11" s="49" t="s">
        <v>120</v>
      </c>
      <c r="AA11" s="49" t="s">
        <v>120</v>
      </c>
      <c r="AB11" s="49" t="s">
        <v>120</v>
      </c>
    </row>
    <row r="12" customFormat="false" ht="15.75" hidden="false" customHeight="false" outlineLevel="0" collapsed="false">
      <c r="A12" s="45" t="s">
        <v>61</v>
      </c>
      <c r="B12" s="44" t="n">
        <v>125</v>
      </c>
      <c r="C12" s="49" t="s">
        <v>109</v>
      </c>
      <c r="D12" s="49" t="s">
        <v>109</v>
      </c>
      <c r="E12" s="49" t="s">
        <v>109</v>
      </c>
      <c r="F12" s="49" t="s">
        <v>109</v>
      </c>
      <c r="G12" s="49" t="s">
        <v>109</v>
      </c>
      <c r="H12" s="49" t="s">
        <v>109</v>
      </c>
      <c r="I12" s="52" t="s">
        <v>110</v>
      </c>
      <c r="J12" s="49" t="s">
        <v>120</v>
      </c>
      <c r="K12" s="49" t="s">
        <v>109</v>
      </c>
      <c r="L12" s="50" t="s">
        <v>111</v>
      </c>
      <c r="M12" s="50" t="s">
        <v>112</v>
      </c>
      <c r="N12" s="50" t="s">
        <v>113</v>
      </c>
      <c r="O12" s="50" t="s">
        <v>114</v>
      </c>
      <c r="P12" s="50" t="s">
        <v>139</v>
      </c>
      <c r="Q12" s="50" t="s">
        <v>140</v>
      </c>
      <c r="R12" s="50" t="s">
        <v>141</v>
      </c>
      <c r="S12" s="49" t="s">
        <v>120</v>
      </c>
      <c r="T12" s="49" t="s">
        <v>120</v>
      </c>
      <c r="U12" s="49" t="s">
        <v>120</v>
      </c>
      <c r="V12" s="49" t="s">
        <v>120</v>
      </c>
      <c r="W12" s="49" t="s">
        <v>120</v>
      </c>
      <c r="X12" s="49" t="s">
        <v>120</v>
      </c>
      <c r="Y12" s="49" t="s">
        <v>120</v>
      </c>
      <c r="Z12" s="49" t="s">
        <v>120</v>
      </c>
      <c r="AA12" s="49" t="s">
        <v>120</v>
      </c>
      <c r="AB12" s="49" t="s">
        <v>120</v>
      </c>
    </row>
    <row r="13" customFormat="false" ht="15.75" hidden="false" customHeight="false" outlineLevel="0" collapsed="false">
      <c r="A13" s="45" t="s">
        <v>76</v>
      </c>
      <c r="B13" s="44" t="n">
        <v>200</v>
      </c>
      <c r="C13" s="49" t="s">
        <v>109</v>
      </c>
      <c r="D13" s="49" t="s">
        <v>109</v>
      </c>
      <c r="E13" s="49" t="s">
        <v>109</v>
      </c>
      <c r="F13" s="49" t="s">
        <v>109</v>
      </c>
      <c r="G13" s="49" t="s">
        <v>109</v>
      </c>
      <c r="H13" s="52" t="s">
        <v>110</v>
      </c>
      <c r="I13" s="49" t="s">
        <v>120</v>
      </c>
      <c r="J13" s="49" t="s">
        <v>109</v>
      </c>
      <c r="K13" s="50" t="s">
        <v>111</v>
      </c>
      <c r="L13" s="50" t="s">
        <v>112</v>
      </c>
      <c r="M13" s="50" t="s">
        <v>113</v>
      </c>
      <c r="N13" s="50" t="s">
        <v>114</v>
      </c>
      <c r="O13" s="50" t="s">
        <v>139</v>
      </c>
      <c r="P13" s="50" t="s">
        <v>140</v>
      </c>
      <c r="Q13" s="50" t="s">
        <v>141</v>
      </c>
      <c r="R13" s="49" t="s">
        <v>120</v>
      </c>
      <c r="S13" s="49" t="s">
        <v>120</v>
      </c>
      <c r="T13" s="49" t="s">
        <v>120</v>
      </c>
      <c r="U13" s="49" t="s">
        <v>120</v>
      </c>
      <c r="V13" s="49" t="s">
        <v>120</v>
      </c>
      <c r="W13" s="49" t="s">
        <v>120</v>
      </c>
      <c r="X13" s="49" t="s">
        <v>120</v>
      </c>
      <c r="Y13" s="49" t="s">
        <v>120</v>
      </c>
      <c r="Z13" s="49" t="s">
        <v>120</v>
      </c>
      <c r="AA13" s="49" t="s">
        <v>120</v>
      </c>
      <c r="AB13" s="49" t="s">
        <v>120</v>
      </c>
    </row>
    <row r="14" customFormat="false" ht="15.75" hidden="false" customHeight="false" outlineLevel="0" collapsed="false">
      <c r="A14" s="45" t="s">
        <v>77</v>
      </c>
      <c r="B14" s="44" t="n">
        <v>315</v>
      </c>
      <c r="C14" s="49" t="s">
        <v>109</v>
      </c>
      <c r="D14" s="49" t="s">
        <v>109</v>
      </c>
      <c r="E14" s="49" t="s">
        <v>109</v>
      </c>
      <c r="F14" s="49" t="s">
        <v>109</v>
      </c>
      <c r="G14" s="52" t="s">
        <v>110</v>
      </c>
      <c r="H14" s="49" t="s">
        <v>120</v>
      </c>
      <c r="I14" s="49" t="s">
        <v>109</v>
      </c>
      <c r="J14" s="50" t="s">
        <v>111</v>
      </c>
      <c r="K14" s="50" t="s">
        <v>112</v>
      </c>
      <c r="L14" s="50" t="s">
        <v>113</v>
      </c>
      <c r="M14" s="50" t="s">
        <v>114</v>
      </c>
      <c r="N14" s="50" t="s">
        <v>139</v>
      </c>
      <c r="O14" s="50" t="s">
        <v>140</v>
      </c>
      <c r="P14" s="50" t="s">
        <v>141</v>
      </c>
      <c r="Q14" s="49" t="s">
        <v>120</v>
      </c>
      <c r="R14" s="49" t="s">
        <v>120</v>
      </c>
      <c r="S14" s="49" t="s">
        <v>120</v>
      </c>
      <c r="T14" s="49" t="s">
        <v>120</v>
      </c>
      <c r="U14" s="49" t="s">
        <v>120</v>
      </c>
      <c r="V14" s="49" t="s">
        <v>120</v>
      </c>
      <c r="W14" s="49" t="s">
        <v>120</v>
      </c>
      <c r="X14" s="49" t="s">
        <v>120</v>
      </c>
      <c r="Y14" s="49" t="s">
        <v>120</v>
      </c>
      <c r="Z14" s="49" t="s">
        <v>120</v>
      </c>
      <c r="AA14" s="49" t="s">
        <v>120</v>
      </c>
      <c r="AB14" s="49" t="s">
        <v>120</v>
      </c>
    </row>
    <row r="15" customFormat="false" ht="15.75" hidden="false" customHeight="false" outlineLevel="0" collapsed="false">
      <c r="A15" s="45" t="s">
        <v>78</v>
      </c>
      <c r="B15" s="44" t="n">
        <v>500</v>
      </c>
      <c r="C15" s="49" t="s">
        <v>109</v>
      </c>
      <c r="D15" s="49" t="s">
        <v>109</v>
      </c>
      <c r="E15" s="49" t="s">
        <v>109</v>
      </c>
      <c r="F15" s="52" t="s">
        <v>110</v>
      </c>
      <c r="G15" s="49" t="s">
        <v>120</v>
      </c>
      <c r="H15" s="49" t="s">
        <v>109</v>
      </c>
      <c r="I15" s="50" t="s">
        <v>111</v>
      </c>
      <c r="J15" s="50" t="s">
        <v>112</v>
      </c>
      <c r="K15" s="50" t="s">
        <v>113</v>
      </c>
      <c r="L15" s="50" t="s">
        <v>114</v>
      </c>
      <c r="M15" s="50" t="s">
        <v>139</v>
      </c>
      <c r="N15" s="50" t="s">
        <v>140</v>
      </c>
      <c r="O15" s="50" t="s">
        <v>141</v>
      </c>
      <c r="P15" s="49" t="s">
        <v>120</v>
      </c>
      <c r="Q15" s="49" t="s">
        <v>120</v>
      </c>
      <c r="R15" s="49" t="s">
        <v>120</v>
      </c>
      <c r="S15" s="49" t="s">
        <v>120</v>
      </c>
      <c r="T15" s="49" t="s">
        <v>120</v>
      </c>
      <c r="U15" s="49" t="s">
        <v>120</v>
      </c>
      <c r="V15" s="49" t="s">
        <v>120</v>
      </c>
      <c r="W15" s="49" t="s">
        <v>120</v>
      </c>
      <c r="X15" s="49" t="s">
        <v>120</v>
      </c>
      <c r="Y15" s="49" t="s">
        <v>120</v>
      </c>
      <c r="Z15" s="49" t="s">
        <v>120</v>
      </c>
      <c r="AA15" s="49" t="s">
        <v>120</v>
      </c>
      <c r="AB15" s="49" t="s">
        <v>120</v>
      </c>
    </row>
    <row r="16" customFormat="false" ht="15.75" hidden="false" customHeight="false" outlineLevel="0" collapsed="false">
      <c r="A16" s="45" t="s">
        <v>79</v>
      </c>
      <c r="B16" s="44" t="n">
        <v>800</v>
      </c>
      <c r="C16" s="49" t="s">
        <v>109</v>
      </c>
      <c r="D16" s="49" t="s">
        <v>109</v>
      </c>
      <c r="E16" s="52" t="s">
        <v>110</v>
      </c>
      <c r="F16" s="49" t="s">
        <v>120</v>
      </c>
      <c r="G16" s="49" t="s">
        <v>109</v>
      </c>
      <c r="H16" s="50" t="s">
        <v>111</v>
      </c>
      <c r="I16" s="50" t="s">
        <v>112</v>
      </c>
      <c r="J16" s="50" t="s">
        <v>113</v>
      </c>
      <c r="K16" s="50" t="s">
        <v>114</v>
      </c>
      <c r="L16" s="50" t="s">
        <v>139</v>
      </c>
      <c r="M16" s="50" t="s">
        <v>140</v>
      </c>
      <c r="N16" s="50" t="s">
        <v>141</v>
      </c>
      <c r="O16" s="49" t="s">
        <v>120</v>
      </c>
      <c r="P16" s="49" t="s">
        <v>120</v>
      </c>
      <c r="Q16" s="49" t="s">
        <v>120</v>
      </c>
      <c r="R16" s="49" t="s">
        <v>120</v>
      </c>
      <c r="S16" s="49" t="s">
        <v>120</v>
      </c>
      <c r="T16" s="49" t="s">
        <v>120</v>
      </c>
      <c r="U16" s="49" t="s">
        <v>120</v>
      </c>
      <c r="V16" s="49" t="s">
        <v>120</v>
      </c>
      <c r="W16" s="49" t="s">
        <v>120</v>
      </c>
      <c r="X16" s="49" t="s">
        <v>120</v>
      </c>
      <c r="Y16" s="49" t="s">
        <v>120</v>
      </c>
      <c r="Z16" s="49" t="s">
        <v>120</v>
      </c>
      <c r="AA16" s="49" t="s">
        <v>120</v>
      </c>
      <c r="AB16" s="49" t="s">
        <v>120</v>
      </c>
    </row>
    <row r="17" customFormat="false" ht="15.75" hidden="false" customHeight="false" outlineLevel="0" collapsed="false">
      <c r="A17" s="45" t="s">
        <v>80</v>
      </c>
      <c r="B17" s="44" t="n">
        <v>1250</v>
      </c>
      <c r="C17" s="49" t="s">
        <v>109</v>
      </c>
      <c r="D17" s="52" t="s">
        <v>110</v>
      </c>
      <c r="E17" s="49" t="s">
        <v>120</v>
      </c>
      <c r="F17" s="49" t="s">
        <v>109</v>
      </c>
      <c r="G17" s="50" t="s">
        <v>111</v>
      </c>
      <c r="H17" s="50" t="s">
        <v>112</v>
      </c>
      <c r="I17" s="50" t="s">
        <v>113</v>
      </c>
      <c r="J17" s="50" t="s">
        <v>114</v>
      </c>
      <c r="K17" s="50" t="s">
        <v>139</v>
      </c>
      <c r="L17" s="50" t="s">
        <v>140</v>
      </c>
      <c r="M17" s="50" t="s">
        <v>141</v>
      </c>
      <c r="N17" s="49" t="s">
        <v>120</v>
      </c>
      <c r="O17" s="49" t="s">
        <v>120</v>
      </c>
      <c r="P17" s="49" t="s">
        <v>120</v>
      </c>
      <c r="Q17" s="49" t="s">
        <v>120</v>
      </c>
      <c r="R17" s="49" t="s">
        <v>120</v>
      </c>
      <c r="S17" s="49" t="s">
        <v>120</v>
      </c>
      <c r="T17" s="49" t="s">
        <v>120</v>
      </c>
      <c r="U17" s="49" t="s">
        <v>120</v>
      </c>
      <c r="V17" s="49" t="s">
        <v>120</v>
      </c>
      <c r="W17" s="49" t="s">
        <v>120</v>
      </c>
      <c r="X17" s="49" t="s">
        <v>120</v>
      </c>
      <c r="Y17" s="49" t="s">
        <v>120</v>
      </c>
      <c r="Z17" s="49" t="s">
        <v>120</v>
      </c>
      <c r="AA17" s="49" t="s">
        <v>120</v>
      </c>
      <c r="AB17" s="49" t="s">
        <v>120</v>
      </c>
    </row>
    <row r="18" customFormat="false" ht="15.75" hidden="false" customHeight="false" outlineLevel="0" collapsed="false">
      <c r="A18" s="45" t="s">
        <v>81</v>
      </c>
      <c r="B18" s="44" t="n">
        <v>2000</v>
      </c>
      <c r="C18" s="52" t="s">
        <v>110</v>
      </c>
      <c r="D18" s="49" t="s">
        <v>120</v>
      </c>
      <c r="E18" s="49" t="s">
        <v>109</v>
      </c>
      <c r="F18" s="50" t="s">
        <v>111</v>
      </c>
      <c r="G18" s="50" t="s">
        <v>112</v>
      </c>
      <c r="H18" s="50" t="s">
        <v>113</v>
      </c>
      <c r="I18" s="50" t="s">
        <v>114</v>
      </c>
      <c r="J18" s="50" t="s">
        <v>139</v>
      </c>
      <c r="K18" s="50" t="s">
        <v>140</v>
      </c>
      <c r="L18" s="50" t="s">
        <v>141</v>
      </c>
      <c r="M18" s="49" t="s">
        <v>120</v>
      </c>
      <c r="N18" s="49" t="s">
        <v>120</v>
      </c>
      <c r="O18" s="49" t="s">
        <v>120</v>
      </c>
      <c r="P18" s="49" t="s">
        <v>120</v>
      </c>
      <c r="Q18" s="49" t="s">
        <v>120</v>
      </c>
      <c r="R18" s="49" t="s">
        <v>120</v>
      </c>
      <c r="S18" s="49" t="s">
        <v>120</v>
      </c>
      <c r="T18" s="49" t="s">
        <v>120</v>
      </c>
      <c r="U18" s="49" t="s">
        <v>120</v>
      </c>
      <c r="V18" s="49" t="s">
        <v>120</v>
      </c>
      <c r="W18" s="49" t="s">
        <v>120</v>
      </c>
      <c r="X18" s="49" t="s">
        <v>120</v>
      </c>
      <c r="Y18" s="49" t="s">
        <v>120</v>
      </c>
      <c r="Z18" s="49" t="s">
        <v>120</v>
      </c>
      <c r="AA18" s="49" t="s">
        <v>120</v>
      </c>
      <c r="AB18" s="49" t="s">
        <v>120</v>
      </c>
    </row>
    <row r="19" customFormat="false" ht="15.75" hidden="false" customHeight="false" outlineLevel="0" collapsed="false">
      <c r="A19" s="45" t="s">
        <v>105</v>
      </c>
      <c r="B19" s="44" t="n">
        <v>3150</v>
      </c>
      <c r="C19" s="49"/>
      <c r="D19" s="49"/>
      <c r="E19" s="50" t="s">
        <v>111</v>
      </c>
      <c r="F19" s="50"/>
      <c r="G19" s="50"/>
      <c r="H19" s="50"/>
      <c r="I19" s="50"/>
      <c r="J19" s="50"/>
      <c r="K19" s="50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</row>
    <row r="21" customFormat="false" ht="14.25" hidden="false" customHeight="false" outlineLevel="0" collapsed="false">
      <c r="A21" s="60" t="s">
        <v>144</v>
      </c>
      <c r="C21" s="60"/>
      <c r="D21" s="61"/>
      <c r="E21" s="61"/>
    </row>
    <row r="22" customFormat="false" ht="15" hidden="false" customHeight="false" outlineLevel="0" collapsed="false">
      <c r="A22" s="49" t="s">
        <v>31</v>
      </c>
      <c r="B22" s="49" t="s">
        <v>35</v>
      </c>
      <c r="C22" s="58" t="s">
        <v>0</v>
      </c>
      <c r="D22" s="58" t="s">
        <v>1</v>
      </c>
      <c r="E22" s="58" t="s">
        <v>2</v>
      </c>
      <c r="F22" s="58" t="s">
        <v>3</v>
      </c>
      <c r="G22" s="58" t="s">
        <v>4</v>
      </c>
      <c r="H22" s="58" t="s">
        <v>5</v>
      </c>
      <c r="I22" s="58" t="s">
        <v>6</v>
      </c>
      <c r="J22" s="58" t="s">
        <v>7</v>
      </c>
      <c r="K22" s="58" t="s">
        <v>8</v>
      </c>
      <c r="L22" s="58" t="s">
        <v>9</v>
      </c>
      <c r="M22" s="58" t="s">
        <v>10</v>
      </c>
      <c r="N22" s="58" t="s">
        <v>11</v>
      </c>
      <c r="O22" s="58" t="s">
        <v>12</v>
      </c>
      <c r="P22" s="58" t="s">
        <v>13</v>
      </c>
      <c r="Q22" s="58" t="s">
        <v>14</v>
      </c>
      <c r="R22" s="58" t="s">
        <v>15</v>
      </c>
      <c r="S22" s="58" t="s">
        <v>16</v>
      </c>
      <c r="T22" s="58" t="s">
        <v>17</v>
      </c>
      <c r="U22" s="58" t="s">
        <v>18</v>
      </c>
      <c r="V22" s="58" t="s">
        <v>19</v>
      </c>
      <c r="W22" s="58" t="s">
        <v>20</v>
      </c>
      <c r="X22" s="58" t="s">
        <v>21</v>
      </c>
      <c r="Y22" s="58" t="s">
        <v>22</v>
      </c>
      <c r="Z22" s="58" t="s">
        <v>23</v>
      </c>
      <c r="AA22" s="58" t="s">
        <v>24</v>
      </c>
      <c r="AB22" s="58" t="s">
        <v>25</v>
      </c>
    </row>
    <row r="23" customFormat="false" ht="15.75" hidden="false" customHeight="false" outlineLevel="0" collapsed="false">
      <c r="A23" s="45" t="s">
        <v>38</v>
      </c>
      <c r="B23" s="44"/>
      <c r="C23" s="62" t="s">
        <v>109</v>
      </c>
      <c r="D23" s="62" t="s">
        <v>109</v>
      </c>
      <c r="E23" s="62" t="s">
        <v>109</v>
      </c>
      <c r="F23" s="62" t="s">
        <v>109</v>
      </c>
      <c r="G23" s="62" t="s">
        <v>109</v>
      </c>
      <c r="H23" s="62" t="s">
        <v>109</v>
      </c>
      <c r="I23" s="62" t="s">
        <v>109</v>
      </c>
      <c r="J23" s="62" t="s">
        <v>109</v>
      </c>
      <c r="K23" s="62" t="s">
        <v>109</v>
      </c>
      <c r="L23" s="62" t="s">
        <v>109</v>
      </c>
      <c r="M23" s="62" t="s">
        <v>109</v>
      </c>
      <c r="N23" s="62" t="s">
        <v>109</v>
      </c>
      <c r="O23" s="62" t="s">
        <v>109</v>
      </c>
      <c r="P23" s="62" t="s">
        <v>109</v>
      </c>
      <c r="Q23" s="62" t="s">
        <v>109</v>
      </c>
      <c r="R23" s="62" t="s">
        <v>109</v>
      </c>
      <c r="S23" s="62" t="s">
        <v>109</v>
      </c>
      <c r="T23" s="62" t="s">
        <v>124</v>
      </c>
      <c r="U23" s="62" t="s">
        <v>124</v>
      </c>
      <c r="V23" s="62" t="s">
        <v>124</v>
      </c>
      <c r="W23" s="62" t="s">
        <v>124</v>
      </c>
      <c r="X23" s="62" t="s">
        <v>124</v>
      </c>
      <c r="Y23" s="62" t="s">
        <v>124</v>
      </c>
      <c r="Z23" s="62" t="s">
        <v>124</v>
      </c>
      <c r="AA23" s="62" t="s">
        <v>124</v>
      </c>
      <c r="AB23" s="62" t="s">
        <v>124</v>
      </c>
    </row>
    <row r="24" customFormat="false" ht="23.25" hidden="false" customHeight="false" outlineLevel="0" collapsed="false">
      <c r="A24" s="45" t="s">
        <v>41</v>
      </c>
      <c r="B24" s="45" t="s">
        <v>90</v>
      </c>
      <c r="C24" s="62" t="s">
        <v>109</v>
      </c>
      <c r="D24" s="62" t="s">
        <v>109</v>
      </c>
      <c r="E24" s="62" t="s">
        <v>109</v>
      </c>
      <c r="F24" s="62" t="s">
        <v>109</v>
      </c>
      <c r="G24" s="62" t="s">
        <v>109</v>
      </c>
      <c r="H24" s="62" t="s">
        <v>109</v>
      </c>
      <c r="I24" s="62" t="s">
        <v>109</v>
      </c>
      <c r="J24" s="62" t="s">
        <v>109</v>
      </c>
      <c r="K24" s="62" t="s">
        <v>109</v>
      </c>
      <c r="L24" s="62" t="s">
        <v>109</v>
      </c>
      <c r="M24" s="62" t="s">
        <v>109</v>
      </c>
      <c r="N24" s="62" t="s">
        <v>109</v>
      </c>
      <c r="O24" s="62" t="s">
        <v>109</v>
      </c>
      <c r="P24" s="62" t="s">
        <v>109</v>
      </c>
      <c r="Q24" s="62" t="s">
        <v>124</v>
      </c>
      <c r="R24" s="62" t="s">
        <v>109</v>
      </c>
      <c r="S24" s="62" t="s">
        <v>109</v>
      </c>
      <c r="T24" s="63" t="s">
        <v>137</v>
      </c>
      <c r="U24" s="63" t="s">
        <v>126</v>
      </c>
      <c r="V24" s="63" t="s">
        <v>127</v>
      </c>
      <c r="W24" s="63" t="s">
        <v>128</v>
      </c>
      <c r="X24" s="63" t="s">
        <v>145</v>
      </c>
      <c r="Y24" s="63" t="s">
        <v>146</v>
      </c>
      <c r="Z24" s="63" t="s">
        <v>147</v>
      </c>
      <c r="AA24" s="63" t="s">
        <v>148</v>
      </c>
      <c r="AB24" s="63" t="s">
        <v>149</v>
      </c>
    </row>
    <row r="25" customFormat="false" ht="23.25" hidden="false" customHeight="false" outlineLevel="0" collapsed="false">
      <c r="A25" s="45" t="s">
        <v>43</v>
      </c>
      <c r="B25" s="45" t="s">
        <v>91</v>
      </c>
      <c r="C25" s="62" t="s">
        <v>109</v>
      </c>
      <c r="D25" s="62" t="s">
        <v>109</v>
      </c>
      <c r="E25" s="62" t="s">
        <v>109</v>
      </c>
      <c r="F25" s="62" t="s">
        <v>109</v>
      </c>
      <c r="G25" s="62" t="s">
        <v>109</v>
      </c>
      <c r="H25" s="62" t="s">
        <v>109</v>
      </c>
      <c r="I25" s="62" t="s">
        <v>109</v>
      </c>
      <c r="J25" s="62" t="s">
        <v>109</v>
      </c>
      <c r="K25" s="62" t="s">
        <v>109</v>
      </c>
      <c r="L25" s="62" t="s">
        <v>109</v>
      </c>
      <c r="M25" s="62" t="s">
        <v>109</v>
      </c>
      <c r="N25" s="62" t="s">
        <v>109</v>
      </c>
      <c r="O25" s="62" t="s">
        <v>109</v>
      </c>
      <c r="P25" s="62" t="s">
        <v>124</v>
      </c>
      <c r="Q25" s="62" t="s">
        <v>120</v>
      </c>
      <c r="R25" s="62" t="s">
        <v>109</v>
      </c>
      <c r="S25" s="63" t="s">
        <v>137</v>
      </c>
      <c r="T25" s="63" t="s">
        <v>126</v>
      </c>
      <c r="U25" s="63" t="s">
        <v>127</v>
      </c>
      <c r="V25" s="63" t="s">
        <v>128</v>
      </c>
      <c r="W25" s="63" t="s">
        <v>145</v>
      </c>
      <c r="X25" s="63" t="s">
        <v>146</v>
      </c>
      <c r="Y25" s="63" t="s">
        <v>147</v>
      </c>
      <c r="Z25" s="63" t="s">
        <v>148</v>
      </c>
      <c r="AA25" s="63" t="s">
        <v>149</v>
      </c>
      <c r="AB25" s="62" t="s">
        <v>120</v>
      </c>
    </row>
    <row r="26" customFormat="false" ht="23.25" hidden="false" customHeight="false" outlineLevel="0" collapsed="false">
      <c r="A26" s="45" t="s">
        <v>46</v>
      </c>
      <c r="B26" s="45" t="s">
        <v>92</v>
      </c>
      <c r="C26" s="62" t="s">
        <v>109</v>
      </c>
      <c r="D26" s="62" t="s">
        <v>109</v>
      </c>
      <c r="E26" s="62" t="s">
        <v>109</v>
      </c>
      <c r="F26" s="62" t="s">
        <v>109</v>
      </c>
      <c r="G26" s="62" t="s">
        <v>109</v>
      </c>
      <c r="H26" s="62" t="s">
        <v>109</v>
      </c>
      <c r="I26" s="62" t="s">
        <v>109</v>
      </c>
      <c r="J26" s="62" t="s">
        <v>109</v>
      </c>
      <c r="K26" s="62" t="s">
        <v>109</v>
      </c>
      <c r="L26" s="62" t="s">
        <v>109</v>
      </c>
      <c r="M26" s="62" t="s">
        <v>109</v>
      </c>
      <c r="N26" s="62" t="s">
        <v>109</v>
      </c>
      <c r="O26" s="62" t="s">
        <v>124</v>
      </c>
      <c r="P26" s="62" t="s">
        <v>120</v>
      </c>
      <c r="Q26" s="62" t="s">
        <v>109</v>
      </c>
      <c r="R26" s="63" t="s">
        <v>137</v>
      </c>
      <c r="S26" s="63" t="s">
        <v>126</v>
      </c>
      <c r="T26" s="63" t="s">
        <v>127</v>
      </c>
      <c r="U26" s="63" t="s">
        <v>128</v>
      </c>
      <c r="V26" s="63" t="s">
        <v>145</v>
      </c>
      <c r="W26" s="63" t="s">
        <v>146</v>
      </c>
      <c r="X26" s="63" t="s">
        <v>147</v>
      </c>
      <c r="Y26" s="63" t="s">
        <v>148</v>
      </c>
      <c r="Z26" s="63" t="s">
        <v>149</v>
      </c>
      <c r="AA26" s="62" t="s">
        <v>120</v>
      </c>
      <c r="AB26" s="62" t="s">
        <v>120</v>
      </c>
    </row>
    <row r="27" customFormat="false" ht="23.25" hidden="false" customHeight="false" outlineLevel="0" collapsed="false">
      <c r="A27" s="45" t="s">
        <v>48</v>
      </c>
      <c r="B27" s="45" t="s">
        <v>93</v>
      </c>
      <c r="C27" s="62" t="s">
        <v>109</v>
      </c>
      <c r="D27" s="62" t="s">
        <v>109</v>
      </c>
      <c r="E27" s="62" t="s">
        <v>109</v>
      </c>
      <c r="F27" s="62" t="s">
        <v>109</v>
      </c>
      <c r="G27" s="62" t="s">
        <v>109</v>
      </c>
      <c r="H27" s="62" t="s">
        <v>109</v>
      </c>
      <c r="I27" s="62" t="s">
        <v>109</v>
      </c>
      <c r="J27" s="62" t="s">
        <v>109</v>
      </c>
      <c r="K27" s="62" t="s">
        <v>109</v>
      </c>
      <c r="L27" s="62" t="s">
        <v>109</v>
      </c>
      <c r="M27" s="62" t="s">
        <v>109</v>
      </c>
      <c r="N27" s="62" t="s">
        <v>124</v>
      </c>
      <c r="O27" s="62" t="s">
        <v>120</v>
      </c>
      <c r="P27" s="62" t="s">
        <v>109</v>
      </c>
      <c r="Q27" s="63" t="s">
        <v>137</v>
      </c>
      <c r="R27" s="63" t="s">
        <v>126</v>
      </c>
      <c r="S27" s="63" t="s">
        <v>127</v>
      </c>
      <c r="T27" s="63" t="s">
        <v>128</v>
      </c>
      <c r="U27" s="63" t="s">
        <v>145</v>
      </c>
      <c r="V27" s="63" t="s">
        <v>146</v>
      </c>
      <c r="W27" s="63" t="s">
        <v>147</v>
      </c>
      <c r="X27" s="63" t="s">
        <v>148</v>
      </c>
      <c r="Y27" s="63" t="s">
        <v>149</v>
      </c>
      <c r="Z27" s="62" t="s">
        <v>120</v>
      </c>
      <c r="AA27" s="62" t="s">
        <v>120</v>
      </c>
      <c r="AB27" s="62" t="s">
        <v>120</v>
      </c>
    </row>
    <row r="28" customFormat="false" ht="23.25" hidden="false" customHeight="false" outlineLevel="0" collapsed="false">
      <c r="A28" s="45" t="s">
        <v>51</v>
      </c>
      <c r="B28" s="45" t="s">
        <v>94</v>
      </c>
      <c r="C28" s="62" t="s">
        <v>109</v>
      </c>
      <c r="D28" s="62" t="s">
        <v>109</v>
      </c>
      <c r="E28" s="62" t="s">
        <v>109</v>
      </c>
      <c r="F28" s="62" t="s">
        <v>109</v>
      </c>
      <c r="G28" s="62" t="s">
        <v>109</v>
      </c>
      <c r="H28" s="62" t="s">
        <v>109</v>
      </c>
      <c r="I28" s="62" t="s">
        <v>109</v>
      </c>
      <c r="J28" s="62" t="s">
        <v>109</v>
      </c>
      <c r="K28" s="62" t="s">
        <v>109</v>
      </c>
      <c r="L28" s="62" t="s">
        <v>109</v>
      </c>
      <c r="M28" s="62" t="s">
        <v>124</v>
      </c>
      <c r="N28" s="62" t="s">
        <v>120</v>
      </c>
      <c r="O28" s="62" t="s">
        <v>109</v>
      </c>
      <c r="P28" s="63" t="s">
        <v>137</v>
      </c>
      <c r="Q28" s="63" t="s">
        <v>126</v>
      </c>
      <c r="R28" s="63" t="s">
        <v>127</v>
      </c>
      <c r="S28" s="63" t="s">
        <v>128</v>
      </c>
      <c r="T28" s="63" t="s">
        <v>145</v>
      </c>
      <c r="U28" s="63" t="s">
        <v>146</v>
      </c>
      <c r="V28" s="63" t="s">
        <v>147</v>
      </c>
      <c r="W28" s="62" t="s">
        <v>120</v>
      </c>
      <c r="X28" s="62" t="s">
        <v>120</v>
      </c>
      <c r="Y28" s="62" t="s">
        <v>120</v>
      </c>
      <c r="Z28" s="62" t="s">
        <v>120</v>
      </c>
      <c r="AA28" s="62" t="s">
        <v>120</v>
      </c>
      <c r="AB28" s="62" t="s">
        <v>120</v>
      </c>
    </row>
    <row r="29" customFormat="false" ht="23.25" hidden="false" customHeight="false" outlineLevel="0" collapsed="false">
      <c r="A29" s="45" t="s">
        <v>53</v>
      </c>
      <c r="B29" s="45" t="s">
        <v>95</v>
      </c>
      <c r="C29" s="62" t="s">
        <v>109</v>
      </c>
      <c r="D29" s="62" t="s">
        <v>109</v>
      </c>
      <c r="E29" s="62" t="s">
        <v>109</v>
      </c>
      <c r="F29" s="62" t="s">
        <v>109</v>
      </c>
      <c r="G29" s="62" t="s">
        <v>109</v>
      </c>
      <c r="H29" s="62" t="s">
        <v>109</v>
      </c>
      <c r="I29" s="62" t="s">
        <v>109</v>
      </c>
      <c r="J29" s="62" t="s">
        <v>109</v>
      </c>
      <c r="K29" s="62" t="s">
        <v>109</v>
      </c>
      <c r="L29" s="62" t="s">
        <v>124</v>
      </c>
      <c r="M29" s="62" t="s">
        <v>120</v>
      </c>
      <c r="N29" s="62" t="s">
        <v>109</v>
      </c>
      <c r="O29" s="63" t="s">
        <v>137</v>
      </c>
      <c r="P29" s="63" t="s">
        <v>126</v>
      </c>
      <c r="Q29" s="63" t="s">
        <v>127</v>
      </c>
      <c r="R29" s="63" t="s">
        <v>128</v>
      </c>
      <c r="S29" s="63" t="s">
        <v>145</v>
      </c>
      <c r="T29" s="63" t="s">
        <v>146</v>
      </c>
      <c r="U29" s="63" t="s">
        <v>147</v>
      </c>
      <c r="V29" s="62" t="s">
        <v>120</v>
      </c>
      <c r="W29" s="62" t="s">
        <v>120</v>
      </c>
      <c r="X29" s="62" t="s">
        <v>120</v>
      </c>
      <c r="Y29" s="62" t="s">
        <v>120</v>
      </c>
      <c r="Z29" s="62" t="s">
        <v>120</v>
      </c>
      <c r="AA29" s="62" t="s">
        <v>120</v>
      </c>
      <c r="AB29" s="62" t="s">
        <v>120</v>
      </c>
    </row>
    <row r="30" customFormat="false" ht="23.25" hidden="false" customHeight="false" outlineLevel="0" collapsed="false">
      <c r="A30" s="45" t="s">
        <v>56</v>
      </c>
      <c r="B30" s="45" t="s">
        <v>96</v>
      </c>
      <c r="C30" s="62" t="s">
        <v>109</v>
      </c>
      <c r="D30" s="62" t="s">
        <v>109</v>
      </c>
      <c r="E30" s="62" t="s">
        <v>109</v>
      </c>
      <c r="F30" s="62" t="s">
        <v>109</v>
      </c>
      <c r="G30" s="62" t="s">
        <v>109</v>
      </c>
      <c r="H30" s="62" t="s">
        <v>109</v>
      </c>
      <c r="I30" s="62" t="s">
        <v>109</v>
      </c>
      <c r="J30" s="62" t="s">
        <v>109</v>
      </c>
      <c r="K30" s="62" t="s">
        <v>124</v>
      </c>
      <c r="L30" s="62" t="s">
        <v>120</v>
      </c>
      <c r="M30" s="62" t="s">
        <v>109</v>
      </c>
      <c r="N30" s="63" t="s">
        <v>137</v>
      </c>
      <c r="O30" s="63" t="s">
        <v>126</v>
      </c>
      <c r="P30" s="63" t="s">
        <v>127</v>
      </c>
      <c r="Q30" s="63" t="s">
        <v>128</v>
      </c>
      <c r="R30" s="63" t="s">
        <v>145</v>
      </c>
      <c r="S30" s="63" t="s">
        <v>146</v>
      </c>
      <c r="T30" s="63" t="s">
        <v>147</v>
      </c>
      <c r="U30" s="62" t="s">
        <v>120</v>
      </c>
      <c r="V30" s="62" t="s">
        <v>120</v>
      </c>
      <c r="W30" s="62" t="s">
        <v>120</v>
      </c>
      <c r="X30" s="62" t="s">
        <v>120</v>
      </c>
      <c r="Y30" s="62" t="s">
        <v>120</v>
      </c>
      <c r="Z30" s="62" t="s">
        <v>120</v>
      </c>
      <c r="AA30" s="62" t="s">
        <v>120</v>
      </c>
      <c r="AB30" s="62" t="s">
        <v>120</v>
      </c>
    </row>
    <row r="31" customFormat="false" ht="23.25" hidden="false" customHeight="false" outlineLevel="0" collapsed="false">
      <c r="A31" s="45" t="s">
        <v>58</v>
      </c>
      <c r="B31" s="45" t="s">
        <v>97</v>
      </c>
      <c r="C31" s="62" t="s">
        <v>109</v>
      </c>
      <c r="D31" s="62" t="s">
        <v>109</v>
      </c>
      <c r="E31" s="62" t="s">
        <v>109</v>
      </c>
      <c r="F31" s="62" t="s">
        <v>109</v>
      </c>
      <c r="G31" s="62" t="s">
        <v>109</v>
      </c>
      <c r="H31" s="62" t="s">
        <v>109</v>
      </c>
      <c r="I31" s="62" t="s">
        <v>109</v>
      </c>
      <c r="J31" s="62" t="s">
        <v>124</v>
      </c>
      <c r="K31" s="62" t="s">
        <v>120</v>
      </c>
      <c r="L31" s="62" t="s">
        <v>109</v>
      </c>
      <c r="M31" s="63" t="s">
        <v>137</v>
      </c>
      <c r="N31" s="63" t="s">
        <v>126</v>
      </c>
      <c r="O31" s="63" t="s">
        <v>127</v>
      </c>
      <c r="P31" s="63" t="s">
        <v>128</v>
      </c>
      <c r="Q31" s="63" t="s">
        <v>145</v>
      </c>
      <c r="R31" s="63" t="s">
        <v>146</v>
      </c>
      <c r="S31" s="63" t="s">
        <v>147</v>
      </c>
      <c r="T31" s="62" t="s">
        <v>120</v>
      </c>
      <c r="U31" s="62" t="s">
        <v>120</v>
      </c>
      <c r="V31" s="62" t="s">
        <v>120</v>
      </c>
      <c r="W31" s="62" t="s">
        <v>120</v>
      </c>
      <c r="X31" s="62" t="s">
        <v>120</v>
      </c>
      <c r="Y31" s="62" t="s">
        <v>120</v>
      </c>
      <c r="Z31" s="62" t="s">
        <v>120</v>
      </c>
      <c r="AA31" s="62" t="s">
        <v>120</v>
      </c>
      <c r="AB31" s="62" t="s">
        <v>120</v>
      </c>
    </row>
    <row r="32" customFormat="false" ht="23.25" hidden="false" customHeight="false" outlineLevel="0" collapsed="false">
      <c r="A32" s="45" t="s">
        <v>61</v>
      </c>
      <c r="B32" s="45" t="s">
        <v>98</v>
      </c>
      <c r="C32" s="62" t="s">
        <v>109</v>
      </c>
      <c r="D32" s="62" t="s">
        <v>109</v>
      </c>
      <c r="E32" s="62" t="s">
        <v>109</v>
      </c>
      <c r="F32" s="62" t="s">
        <v>109</v>
      </c>
      <c r="G32" s="62" t="s">
        <v>109</v>
      </c>
      <c r="H32" s="62" t="s">
        <v>109</v>
      </c>
      <c r="I32" s="62" t="s">
        <v>124</v>
      </c>
      <c r="J32" s="62" t="s">
        <v>120</v>
      </c>
      <c r="K32" s="62" t="s">
        <v>109</v>
      </c>
      <c r="L32" s="63" t="s">
        <v>137</v>
      </c>
      <c r="M32" s="63" t="s">
        <v>126</v>
      </c>
      <c r="N32" s="63" t="s">
        <v>127</v>
      </c>
      <c r="O32" s="63" t="s">
        <v>128</v>
      </c>
      <c r="P32" s="63" t="s">
        <v>145</v>
      </c>
      <c r="Q32" s="63" t="s">
        <v>146</v>
      </c>
      <c r="R32" s="63" t="s">
        <v>147</v>
      </c>
      <c r="S32" s="62" t="s">
        <v>120</v>
      </c>
      <c r="T32" s="62" t="s">
        <v>120</v>
      </c>
      <c r="U32" s="62" t="s">
        <v>120</v>
      </c>
      <c r="V32" s="62" t="s">
        <v>120</v>
      </c>
      <c r="W32" s="62" t="s">
        <v>120</v>
      </c>
      <c r="X32" s="62" t="s">
        <v>120</v>
      </c>
      <c r="Y32" s="62" t="s">
        <v>120</v>
      </c>
      <c r="Z32" s="62" t="s">
        <v>120</v>
      </c>
      <c r="AA32" s="62" t="s">
        <v>120</v>
      </c>
      <c r="AB32" s="62" t="s">
        <v>120</v>
      </c>
    </row>
    <row r="33" customFormat="false" ht="23.25" hidden="false" customHeight="false" outlineLevel="0" collapsed="false">
      <c r="A33" s="45" t="s">
        <v>76</v>
      </c>
      <c r="B33" s="45" t="s">
        <v>99</v>
      </c>
      <c r="C33" s="62" t="s">
        <v>109</v>
      </c>
      <c r="D33" s="62" t="s">
        <v>109</v>
      </c>
      <c r="E33" s="62" t="s">
        <v>109</v>
      </c>
      <c r="F33" s="62" t="s">
        <v>109</v>
      </c>
      <c r="G33" s="62" t="s">
        <v>109</v>
      </c>
      <c r="H33" s="62" t="s">
        <v>124</v>
      </c>
      <c r="I33" s="62" t="s">
        <v>120</v>
      </c>
      <c r="J33" s="62" t="s">
        <v>109</v>
      </c>
      <c r="K33" s="63" t="s">
        <v>137</v>
      </c>
      <c r="L33" s="63" t="s">
        <v>126</v>
      </c>
      <c r="M33" s="63" t="s">
        <v>127</v>
      </c>
      <c r="N33" s="63" t="s">
        <v>128</v>
      </c>
      <c r="O33" s="63" t="s">
        <v>145</v>
      </c>
      <c r="P33" s="63" t="s">
        <v>146</v>
      </c>
      <c r="Q33" s="63" t="s">
        <v>147</v>
      </c>
      <c r="R33" s="62" t="s">
        <v>120</v>
      </c>
      <c r="S33" s="62" t="s">
        <v>120</v>
      </c>
      <c r="T33" s="62" t="s">
        <v>120</v>
      </c>
      <c r="U33" s="62" t="s">
        <v>120</v>
      </c>
      <c r="V33" s="62" t="s">
        <v>120</v>
      </c>
      <c r="W33" s="62" t="s">
        <v>120</v>
      </c>
      <c r="X33" s="62" t="s">
        <v>120</v>
      </c>
      <c r="Y33" s="62" t="s">
        <v>120</v>
      </c>
      <c r="Z33" s="62" t="s">
        <v>120</v>
      </c>
      <c r="AA33" s="62" t="s">
        <v>120</v>
      </c>
      <c r="AB33" s="62" t="s">
        <v>120</v>
      </c>
    </row>
    <row r="34" customFormat="false" ht="23.25" hidden="false" customHeight="false" outlineLevel="0" collapsed="false">
      <c r="A34" s="45" t="s">
        <v>77</v>
      </c>
      <c r="B34" s="45" t="s">
        <v>100</v>
      </c>
      <c r="C34" s="62" t="s">
        <v>109</v>
      </c>
      <c r="D34" s="62" t="s">
        <v>109</v>
      </c>
      <c r="E34" s="62" t="s">
        <v>109</v>
      </c>
      <c r="F34" s="62" t="s">
        <v>109</v>
      </c>
      <c r="G34" s="62" t="s">
        <v>124</v>
      </c>
      <c r="H34" s="62" t="s">
        <v>120</v>
      </c>
      <c r="I34" s="62" t="s">
        <v>109</v>
      </c>
      <c r="J34" s="63" t="s">
        <v>137</v>
      </c>
      <c r="K34" s="63" t="s">
        <v>126</v>
      </c>
      <c r="L34" s="63" t="s">
        <v>127</v>
      </c>
      <c r="M34" s="63" t="s">
        <v>128</v>
      </c>
      <c r="N34" s="63" t="s">
        <v>145</v>
      </c>
      <c r="O34" s="63" t="s">
        <v>146</v>
      </c>
      <c r="P34" s="63" t="s">
        <v>147</v>
      </c>
      <c r="Q34" s="62" t="s">
        <v>120</v>
      </c>
      <c r="R34" s="62" t="s">
        <v>120</v>
      </c>
      <c r="S34" s="62" t="s">
        <v>120</v>
      </c>
      <c r="T34" s="62" t="s">
        <v>120</v>
      </c>
      <c r="U34" s="62" t="s">
        <v>120</v>
      </c>
      <c r="V34" s="62" t="s">
        <v>120</v>
      </c>
      <c r="W34" s="62" t="s">
        <v>120</v>
      </c>
      <c r="X34" s="62" t="s">
        <v>120</v>
      </c>
      <c r="Y34" s="62" t="s">
        <v>120</v>
      </c>
      <c r="Z34" s="62" t="s">
        <v>120</v>
      </c>
      <c r="AA34" s="62" t="s">
        <v>120</v>
      </c>
      <c r="AB34" s="62" t="s">
        <v>120</v>
      </c>
    </row>
    <row r="35" customFormat="false" ht="23.25" hidden="false" customHeight="false" outlineLevel="0" collapsed="false">
      <c r="A35" s="45" t="s">
        <v>78</v>
      </c>
      <c r="B35" s="45" t="s">
        <v>101</v>
      </c>
      <c r="C35" s="62" t="s">
        <v>109</v>
      </c>
      <c r="D35" s="62" t="s">
        <v>109</v>
      </c>
      <c r="E35" s="62" t="s">
        <v>109</v>
      </c>
      <c r="F35" s="62" t="s">
        <v>124</v>
      </c>
      <c r="G35" s="62" t="s">
        <v>120</v>
      </c>
      <c r="H35" s="62" t="s">
        <v>109</v>
      </c>
      <c r="I35" s="63" t="s">
        <v>137</v>
      </c>
      <c r="J35" s="63" t="s">
        <v>126</v>
      </c>
      <c r="K35" s="63" t="s">
        <v>127</v>
      </c>
      <c r="L35" s="63" t="s">
        <v>128</v>
      </c>
      <c r="M35" s="63" t="s">
        <v>145</v>
      </c>
      <c r="N35" s="63" t="s">
        <v>146</v>
      </c>
      <c r="O35" s="63" t="s">
        <v>147</v>
      </c>
      <c r="P35" s="62" t="s">
        <v>120</v>
      </c>
      <c r="Q35" s="62" t="s">
        <v>120</v>
      </c>
      <c r="R35" s="62" t="s">
        <v>120</v>
      </c>
      <c r="S35" s="62" t="s">
        <v>120</v>
      </c>
      <c r="T35" s="62" t="s">
        <v>120</v>
      </c>
      <c r="U35" s="62" t="s">
        <v>120</v>
      </c>
      <c r="V35" s="62" t="s">
        <v>120</v>
      </c>
      <c r="W35" s="62" t="s">
        <v>120</v>
      </c>
      <c r="X35" s="62" t="s">
        <v>120</v>
      </c>
      <c r="Y35" s="62" t="s">
        <v>120</v>
      </c>
      <c r="Z35" s="62" t="s">
        <v>120</v>
      </c>
      <c r="AA35" s="62" t="s">
        <v>120</v>
      </c>
      <c r="AB35" s="62" t="s">
        <v>120</v>
      </c>
    </row>
    <row r="36" customFormat="false" ht="23.25" hidden="false" customHeight="false" outlineLevel="0" collapsed="false">
      <c r="A36" s="45" t="s">
        <v>79</v>
      </c>
      <c r="B36" s="45" t="s">
        <v>102</v>
      </c>
      <c r="C36" s="62" t="s">
        <v>109</v>
      </c>
      <c r="D36" s="62" t="s">
        <v>109</v>
      </c>
      <c r="E36" s="62" t="s">
        <v>124</v>
      </c>
      <c r="F36" s="62" t="s">
        <v>120</v>
      </c>
      <c r="G36" s="62" t="s">
        <v>109</v>
      </c>
      <c r="H36" s="63" t="s">
        <v>137</v>
      </c>
      <c r="I36" s="63" t="s">
        <v>126</v>
      </c>
      <c r="J36" s="63" t="s">
        <v>127</v>
      </c>
      <c r="K36" s="63" t="s">
        <v>128</v>
      </c>
      <c r="L36" s="63" t="s">
        <v>145</v>
      </c>
      <c r="M36" s="63" t="s">
        <v>146</v>
      </c>
      <c r="N36" s="63" t="s">
        <v>147</v>
      </c>
      <c r="O36" s="62" t="s">
        <v>120</v>
      </c>
      <c r="P36" s="62" t="s">
        <v>120</v>
      </c>
      <c r="Q36" s="62" t="s">
        <v>120</v>
      </c>
      <c r="R36" s="62" t="s">
        <v>120</v>
      </c>
      <c r="S36" s="62" t="s">
        <v>120</v>
      </c>
      <c r="T36" s="62" t="s">
        <v>120</v>
      </c>
      <c r="U36" s="62" t="s">
        <v>120</v>
      </c>
      <c r="V36" s="62" t="s">
        <v>120</v>
      </c>
      <c r="W36" s="62" t="s">
        <v>120</v>
      </c>
      <c r="X36" s="62" t="s">
        <v>120</v>
      </c>
      <c r="Y36" s="62" t="s">
        <v>120</v>
      </c>
      <c r="Z36" s="62" t="s">
        <v>120</v>
      </c>
      <c r="AA36" s="62" t="s">
        <v>120</v>
      </c>
      <c r="AB36" s="62" t="s">
        <v>120</v>
      </c>
    </row>
    <row r="37" customFormat="false" ht="23.25" hidden="false" customHeight="false" outlineLevel="0" collapsed="false">
      <c r="A37" s="45" t="s">
        <v>80</v>
      </c>
      <c r="B37" s="64" t="s">
        <v>103</v>
      </c>
      <c r="C37" s="62" t="s">
        <v>109</v>
      </c>
      <c r="D37" s="62" t="s">
        <v>124</v>
      </c>
      <c r="E37" s="62" t="s">
        <v>120</v>
      </c>
      <c r="F37" s="62" t="s">
        <v>109</v>
      </c>
      <c r="G37" s="63" t="s">
        <v>137</v>
      </c>
      <c r="H37" s="63" t="s">
        <v>126</v>
      </c>
      <c r="I37" s="63" t="s">
        <v>127</v>
      </c>
      <c r="J37" s="63" t="s">
        <v>128</v>
      </c>
      <c r="K37" s="63" t="s">
        <v>145</v>
      </c>
      <c r="L37" s="63" t="s">
        <v>146</v>
      </c>
      <c r="M37" s="63" t="s">
        <v>147</v>
      </c>
      <c r="N37" s="62" t="s">
        <v>120</v>
      </c>
      <c r="O37" s="62" t="s">
        <v>120</v>
      </c>
      <c r="P37" s="62" t="s">
        <v>120</v>
      </c>
      <c r="Q37" s="62" t="s">
        <v>120</v>
      </c>
      <c r="R37" s="62" t="s">
        <v>120</v>
      </c>
      <c r="S37" s="62" t="s">
        <v>120</v>
      </c>
      <c r="T37" s="62" t="s">
        <v>120</v>
      </c>
      <c r="U37" s="62" t="s">
        <v>120</v>
      </c>
      <c r="V37" s="62" t="s">
        <v>120</v>
      </c>
      <c r="W37" s="62" t="s">
        <v>120</v>
      </c>
      <c r="X37" s="62" t="s">
        <v>120</v>
      </c>
      <c r="Y37" s="62" t="s">
        <v>120</v>
      </c>
      <c r="Z37" s="62" t="s">
        <v>120</v>
      </c>
      <c r="AA37" s="62" t="s">
        <v>120</v>
      </c>
      <c r="AB37" s="62" t="s">
        <v>120</v>
      </c>
    </row>
    <row r="38" customFormat="false" ht="23.25" hidden="false" customHeight="false" outlineLevel="0" collapsed="false">
      <c r="A38" s="65" t="s">
        <v>81</v>
      </c>
      <c r="B38" s="64" t="s">
        <v>104</v>
      </c>
      <c r="C38" s="62" t="s">
        <v>124</v>
      </c>
      <c r="D38" s="62" t="s">
        <v>120</v>
      </c>
      <c r="E38" s="62" t="s">
        <v>109</v>
      </c>
      <c r="F38" s="63" t="s">
        <v>137</v>
      </c>
      <c r="G38" s="63" t="s">
        <v>126</v>
      </c>
      <c r="H38" s="63" t="s">
        <v>127</v>
      </c>
      <c r="I38" s="63" t="s">
        <v>128</v>
      </c>
      <c r="J38" s="63" t="s">
        <v>145</v>
      </c>
      <c r="K38" s="63" t="s">
        <v>146</v>
      </c>
      <c r="L38" s="63" t="s">
        <v>147</v>
      </c>
      <c r="M38" s="62" t="s">
        <v>120</v>
      </c>
      <c r="N38" s="62" t="s">
        <v>120</v>
      </c>
      <c r="O38" s="62" t="s">
        <v>120</v>
      </c>
      <c r="P38" s="62" t="s">
        <v>120</v>
      </c>
      <c r="Q38" s="62" t="s">
        <v>120</v>
      </c>
      <c r="R38" s="62" t="s">
        <v>120</v>
      </c>
      <c r="S38" s="62" t="s">
        <v>120</v>
      </c>
      <c r="T38" s="62" t="s">
        <v>120</v>
      </c>
      <c r="U38" s="62" t="s">
        <v>120</v>
      </c>
      <c r="V38" s="62" t="s">
        <v>120</v>
      </c>
      <c r="W38" s="62" t="s">
        <v>120</v>
      </c>
      <c r="X38" s="62" t="s">
        <v>120</v>
      </c>
      <c r="Y38" s="62" t="s">
        <v>120</v>
      </c>
      <c r="Z38" s="62" t="s">
        <v>120</v>
      </c>
      <c r="AA38" s="62" t="s">
        <v>120</v>
      </c>
      <c r="AB38" s="62" t="s">
        <v>120</v>
      </c>
    </row>
    <row r="39" customFormat="false" ht="23.25" hidden="false" customHeight="false" outlineLevel="0" collapsed="false">
      <c r="A39" s="45" t="s">
        <v>105</v>
      </c>
      <c r="B39" s="45" t="s">
        <v>106</v>
      </c>
      <c r="C39" s="62"/>
      <c r="D39" s="62"/>
      <c r="E39" s="63" t="s">
        <v>137</v>
      </c>
      <c r="F39" s="63"/>
      <c r="G39" s="63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</sheetData>
  <sheetProtection sheet="true" password="e9d3" objects="true" scenarios="true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簡報雲PPT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2005-06-27T08:55:48Z</dcterms:created>
  <dc:creator>簡報雲PPT</dc:creator>
  <dc:description/>
  <dc:language>zh-TW</dc:language>
  <cp:lastModifiedBy>簡報雲PPT</cp:lastModifiedBy>
  <cp:lastPrinted>2005-06-27T18:52:39Z</cp:lastPrinted>
  <dcterms:modified xsi:type="dcterms:W3CDTF">2005-07-11T23:38:28Z</dcterms:modified>
  <cp:revision>0</cp:revision>
  <dc:subject/>
  <dc:title/>
</cp:coreProperties>
</file>