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<sst xmlns="http://schemas.openxmlformats.org/spreadsheetml/2006/main" count="20" uniqueCount="20">
  <si>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部門</t>
  </si>
  <si>
    <t>年初人數</t>
  </si>
  <si>
    <t>入職</t>
  </si>
  <si>
    <t>離職</t>
  </si>
  <si>
    <t>年末人數</t>
  </si>
  <si>
    <t>變動人數</t>
  </si>
  <si>
    <t>輔助</t>
  </si>
  <si>
    <t>A部門</t>
  </si>
  <si>
    <t>B部門</t>
  </si>
  <si>
    <t>C部門</t>
  </si>
  <si>
    <t>D部門</t>
  </si>
  <si>
    <t>E部門</t>
  </si>
  <si>
    <t>F部門</t>
  </si>
  <si>
    <t>G部門</t>
  </si>
  <si>
    <t>H部門</t>
  </si>
  <si>
    <t>I部門</t>
  </si>
  <si>
    <t>J部門</t>
  </si>
  <si>
    <t>K部門</t>
  </si>
  <si>
    <t>L部門</t>
  </si>
  <si>
    <t>合計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</si>
</sst>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9" tint="-0.249977111117893"/>
      <name val="宋体"/>
      <charset val="134"/>
      <scheme val="minor"/>
    </font>
    <font>
      <sz val="11"/>
      <color theme="9" tint="-0.24997711111789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/>
      <bottom style="thin">
        <color theme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20" borderId="8" applyNumberFormat="0" applyAlignment="0" applyProtection="0">
      <alignment vertical="center"/>
    </xf>
    <xf numFmtId="0" fontId="16" fillId="20" borderId="4" applyNumberFormat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77071"/>
      <color rgb="00FFB8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4" Type="http://schemas.microsoft.com/office/2011/relationships/chartColorStyle" Target="colors2.xml"/><Relationship Id="rId3" Type="http://schemas.microsoft.com/office/2011/relationships/chartStyle" Target="style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6" Type="http://schemas.microsoft.com/office/2011/relationships/chartColorStyle" Target="colors4.xml"/><Relationship Id="rId5" Type="http://schemas.microsoft.com/office/2011/relationships/chartStyle" Target="style4.xml"/><Relationship Id="rId4" Type="http://schemas.openxmlformats.org/officeDocument/2006/relationships/image" Target="../media/image6.png"/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_rels/chart5.xml.rels><?xml version="1.0" encoding="UTF-8" standalone="yes"?>
<Relationships xmlns="http://schemas.openxmlformats.org/package/2006/relationships"><Relationship Id="rId6" Type="http://schemas.microsoft.com/office/2011/relationships/chartColorStyle" Target="colors5.xml"/><Relationship Id="rId5" Type="http://schemas.microsoft.com/office/2011/relationships/chartStyle" Target="style5.xml"/><Relationship Id="rId4" Type="http://schemas.openxmlformats.org/officeDocument/2006/relationships/image" Target="../media/image6.png"/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  <a:r>
              <a:rPr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rPr>
              <a:t>年初、年末人數對比</a:t>
            </a:r>
            <a:endParaRPr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微軟雅黑" panose="020B0503020204020204" pitchFamily="34" charset="-122"/>
              <a:sym typeface="微軟雅黑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年初人數</c:v>
                </c:pt>
              </c:strCache>
            </c:strRef>
          </c:tx>
          <c:spPr>
            <a:ln w="28575" cap="rnd">
              <a:solidFill>
                <a:srgbClr val="FFB850"/>
              </a:solidFill>
              <a:round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marker>
            <c:symbol val="none"/>
          </c:marker>
          <c:dLbls>
            <c:delete val="1"/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Sheet1!$C$4:$C$15</c:f>
              <c:numCache>
                <c:formatCode>General</c:formatCode>
                <c:ptCount val="12"/>
                <c:pt idx="0">
                  <c:v>54</c:v>
                </c:pt>
                <c:pt idx="1">
                  <c:v>64</c:v>
                </c:pt>
                <c:pt idx="2">
                  <c:v>18</c:v>
                </c:pt>
                <c:pt idx="3">
                  <c:v>63</c:v>
                </c:pt>
                <c:pt idx="4">
                  <c:v>42</c:v>
                </c:pt>
                <c:pt idx="5">
                  <c:v>47</c:v>
                </c:pt>
                <c:pt idx="6">
                  <c:v>35</c:v>
                </c:pt>
                <c:pt idx="7">
                  <c:v>23</c:v>
                </c:pt>
                <c:pt idx="8">
                  <c:v>81</c:v>
                </c:pt>
                <c:pt idx="9">
                  <c:v>68</c:v>
                </c:pt>
                <c:pt idx="10">
                  <c:v>99</c:v>
                </c:pt>
                <c:pt idx="11">
                  <c:v>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Sheet1!$F$3</c:f>
              <c:strCache>
                <c:ptCount val="1"/>
                <c:pt idx="0">
                  <c:v>年末人數</c:v>
                </c:pt>
              </c:strCache>
            </c:strRef>
          </c:tx>
          <c:spPr>
            <a:ln w="28575" cap="rnd">
              <a:solidFill>
                <a:srgbClr val="E7707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Sheet1!$F$4:$F$15</c:f>
              <c:numCache>
                <c:formatCode>General</c:formatCode>
                <c:ptCount val="12"/>
                <c:pt idx="0">
                  <c:v>56</c:v>
                </c:pt>
                <c:pt idx="1">
                  <c:v>65</c:v>
                </c:pt>
                <c:pt idx="2">
                  <c:v>20</c:v>
                </c:pt>
                <c:pt idx="3">
                  <c:v>66</c:v>
                </c:pt>
                <c:pt idx="4">
                  <c:v>44</c:v>
                </c:pt>
                <c:pt idx="5">
                  <c:v>42</c:v>
                </c:pt>
                <c:pt idx="6">
                  <c:v>34</c:v>
                </c:pt>
                <c:pt idx="7">
                  <c:v>27</c:v>
                </c:pt>
                <c:pt idx="8">
                  <c:v>79</c:v>
                </c:pt>
                <c:pt idx="9">
                  <c:v>68</c:v>
                </c:pt>
                <c:pt idx="10">
                  <c:v>100</c:v>
                </c:pt>
                <c:pt idx="11">
                  <c:v>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0"/>
        <c:axId val="33597996"/>
        <c:axId val="302594111"/>
      </c:lineChart>
      <c:catAx>
        <c:axId val="335979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302594111"/>
        <c:crosses val="autoZero"/>
        <c:auto val="1"/>
        <c:lblAlgn val="ctr"/>
        <c:lblOffset val="100"/>
        <c:noMultiLvlLbl val="0"/>
      </c:catAx>
      <c:valAx>
        <c:axId val="3025941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335979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微軟雅黑" panose="020B0503020204020204" pitchFamily="34" charset="-122"/>
              <a:sym typeface="微軟雅黑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FB850"/>
      </a:solidFill>
      <a:round/>
    </a:ln>
    <a:effectLst/>
  </c:spPr>
  <c:txPr>
    <a:bodyPr/>
    <a:lstStyle/>
    <a:p>
      <a:pPr>
        <a:defRPr lang="zh-CN">
          <a:solidFill>
            <a:schemeClr val="tx1">
              <a:lumMod val="65000"/>
              <a:lumOff val="35000"/>
            </a:schemeClr>
          </a:solidFill>
          <a:latin typeface="微軟雅黑" panose="020B0503020204020204" pitchFamily="34" charset="-122"/>
          <a:ea typeface="微軟雅黑" panose="020B0503020204020204" pitchFamily="34" charset="-122"/>
          <a:cs typeface="微軟雅黑" panose="020B0503020204020204" pitchFamily="34" charset="-122"/>
          <a:sym typeface="微軟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  <a:r>
              <a:rPr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rPr>
              <a:t>年度變動人數分析</a:t>
            </a:r>
            <a:endParaRPr>
              <a:latin typeface="微軟雅黑" panose="020B0503020204020204" pitchFamily="34" charset="-122"/>
              <a:ea typeface="微軟雅黑" panose="020B0503020204020204" pitchFamily="34" charset="-122"/>
              <a:cs typeface="微軟雅黑" panose="020B0503020204020204" pitchFamily="34" charset="-122"/>
              <a:sym typeface="微軟雅黑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Sheet1!$G$3</c:f>
              <c:strCache>
                <c:ptCount val="1"/>
                <c:pt idx="0">
                  <c:v>變動人數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>
              <a:outerShdw blurRad="76200" dist="12700" dir="2700000" sy="-23000" kx="-800400" algn="bl" rotWithShape="0">
                <a:prstClr val="black">
                  <a:alpha val="20000"/>
                </a:prstClr>
              </a:outerShdw>
            </a:effectLst>
          </c:spPr>
          <c:invertIfNegative val="0"/>
          <c:dPt>
            <c:idx val="5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>
                <a:outerShdw blurRad="76200" dist="12700" dir="2700000" sy="-23000" kx="-800400" algn="bl" rotWithShape="0">
                  <a:prstClr val="black">
                    <a:alpha val="20000"/>
                  </a:prstClr>
                </a:outerShdw>
              </a:effectLst>
            </c:spPr>
          </c:dPt>
          <c:dPt>
            <c:idx val="6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>
                <a:outerShdw blurRad="76200" dist="12700" dir="2700000" sy="-23000" kx="-800400" algn="bl" rotWithShape="0">
                  <a:prstClr val="black">
                    <a:alpha val="20000"/>
                  </a:prstClr>
                </a:outerShdw>
              </a:effectLst>
            </c:spPr>
          </c:dPt>
          <c:dPt>
            <c:idx val="8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>
                <a:outerShdw blurRad="76200" dist="12700" dir="2700000" sy="-23000" kx="-800400" algn="bl" rotWithShape="0">
                  <a:prstClr val="black">
                    <a:alpha val="20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Sheet1!$G$4:$G$15</c:f>
              <c:numCache>
                <c:formatCode>General</c:formatCode>
                <c:ptCount val="12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</c:ser>
        <c:ser>
          <c:idx val="1"/>
          <c:order val="1"/>
          <c:tx>
            <c:strRef>
              <c:f>Sheet1!$H$3</c:f>
              <c:strCache>
                <c:ptCount val="1"/>
                <c:pt idx="0">
                  <c:v>輔助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dLbls>
            <c:dLbl>
              <c:idx val="5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Sheet1!$H$4:$H$15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-5</c:v>
                </c:pt>
                <c:pt idx="6">
                  <c:v>-1</c:v>
                </c:pt>
                <c:pt idx="7">
                  <c:v>0</c:v>
                </c:pt>
                <c:pt idx="8">
                  <c:v>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100"/>
        <c:axId val="854436635"/>
        <c:axId val="587227308"/>
      </c:barChart>
      <c:catAx>
        <c:axId val="854436635"/>
        <c:scaling>
          <c:orientation val="maxMin"/>
        </c:scaling>
        <c:delete val="0"/>
        <c:axPos val="l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587227308"/>
        <c:crosses val="autoZero"/>
        <c:auto val="1"/>
        <c:lblAlgn val="ctr"/>
        <c:lblOffset val="100"/>
        <c:noMultiLvlLbl val="0"/>
      </c:catAx>
      <c:valAx>
        <c:axId val="58722730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854436635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</c:chart>
  <c:spPr>
    <a:solidFill>
      <a:schemeClr val="bg1"/>
    </a:solidFill>
    <a:ln w="9525" cap="flat" cmpd="sng" algn="ctr">
      <a:solidFill>
        <a:srgbClr val="FFB850"/>
      </a:solidFill>
      <a:round/>
    </a:ln>
    <a:effectLst/>
  </c:spPr>
  <c:txPr>
    <a:bodyPr/>
    <a:lstStyle/>
    <a:p>
      <a:pPr>
        <a:defRPr lang="zh-CN">
          <a:latin typeface="微軟雅黑" panose="020B0503020204020204" pitchFamily="34" charset="-122"/>
          <a:ea typeface="微軟雅黑" panose="020B0503020204020204" pitchFamily="34" charset="-122"/>
          <a:cs typeface="微軟雅黑" panose="020B0503020204020204" pitchFamily="34" charset="-122"/>
          <a:sym typeface="微軟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  <a:r>
              <a:rPr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rPr>
              <a:t>入、離職人數分析</a:t>
            </a:r>
            <a:endParaRPr>
              <a:latin typeface="微軟雅黑" panose="020B0503020204020204" pitchFamily="34" charset="-122"/>
              <a:ea typeface="微軟雅黑" panose="020B0503020204020204" pitchFamily="34" charset="-122"/>
              <a:cs typeface="微軟雅黑" panose="020B0503020204020204" pitchFamily="34" charset="-122"/>
              <a:sym typeface="微軟雅黑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Sheet1!$D$3</c:f>
              <c:strCache>
                <c:ptCount val="1"/>
                <c:pt idx="0">
                  <c:v>入職</c:v>
                </c:pt>
              </c:strCache>
            </c:strRef>
          </c:tx>
          <c:spPr>
            <a:solidFill>
              <a:srgbClr val="E77071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Sheet1!$D$4:$D$15</c:f>
              <c:numCache>
                <c:formatCode>General</c:formatCode>
                <c:ptCount val="12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6</c:v>
                </c:pt>
                <c:pt idx="5">
                  <c:v>10</c:v>
                </c:pt>
                <c:pt idx="6">
                  <c:v>5</c:v>
                </c:pt>
                <c:pt idx="7">
                  <c:v>9</c:v>
                </c:pt>
                <c:pt idx="8">
                  <c:v>6</c:v>
                </c:pt>
                <c:pt idx="9">
                  <c:v>7</c:v>
                </c:pt>
                <c:pt idx="10">
                  <c:v>6</c:v>
                </c:pt>
                <c:pt idx="11">
                  <c:v>5</c:v>
                </c:pt>
              </c:numCache>
            </c:numRef>
          </c:val>
        </c:ser>
        <c:ser>
          <c:idx val="1"/>
          <c:order val="1"/>
          <c:tx>
            <c:strRef>
              <c:f>Sheet1!$E$3</c:f>
              <c:strCache>
                <c:ptCount val="1"/>
                <c:pt idx="0">
                  <c:v>離職</c:v>
                </c:pt>
              </c:strCache>
            </c:strRef>
          </c:tx>
          <c:spPr>
            <a:solidFill>
              <a:srgbClr val="FFB850"/>
            </a:solidFill>
            <a:ln>
              <a:noFill/>
            </a:ln>
            <a:effectLst/>
          </c:spP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Sheet1!$E$4:$E$15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15</c:v>
                </c:pt>
                <c:pt idx="6">
                  <c:v>6</c:v>
                </c:pt>
                <c:pt idx="7">
                  <c:v>5</c:v>
                </c:pt>
                <c:pt idx="8">
                  <c:v>8</c:v>
                </c:pt>
                <c:pt idx="9">
                  <c:v>7</c:v>
                </c:pt>
                <c:pt idx="10">
                  <c:v>5</c:v>
                </c:pt>
                <c:pt idx="11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581519675"/>
        <c:axId val="956723551"/>
      </c:areaChart>
      <c:catAx>
        <c:axId val="581519675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956723551"/>
        <c:crosses val="autoZero"/>
        <c:auto val="1"/>
        <c:lblAlgn val="ctr"/>
        <c:lblOffset val="100"/>
        <c:noMultiLvlLbl val="0"/>
      </c:catAx>
      <c:valAx>
        <c:axId val="956723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5815196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微軟雅黑" panose="020B0503020204020204" pitchFamily="34" charset="-122"/>
              <a:sym typeface="微軟雅黑" panose="020B0503020204020204" pitchFamily="34" charset="-122"/>
            </a:defRPr>
          </a:pPr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rgbClr val="FFB850"/>
      </a:solidFill>
      <a:round/>
    </a:ln>
    <a:effectLst/>
  </c:spPr>
  <c:txPr>
    <a:bodyPr/>
    <a:lstStyle/>
    <a:p>
      <a:pPr>
        <a:defRPr lang="zh-CN">
          <a:latin typeface="微軟雅黑" panose="020B0503020204020204" pitchFamily="34" charset="-122"/>
          <a:ea typeface="微軟雅黑" panose="020B0503020204020204" pitchFamily="34" charset="-122"/>
          <a:cs typeface="微軟雅黑" panose="020B0503020204020204" pitchFamily="34" charset="-122"/>
          <a:sym typeface="微軟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  <a:r>
              <a:rPr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rPr>
              <a:t>各部門年度入離職分析</a:t>
            </a:r>
            <a:endParaRPr>
              <a:latin typeface="微軟雅黑" panose="020B0503020204020204" pitchFamily="34" charset="-122"/>
              <a:ea typeface="微軟雅黑" panose="020B0503020204020204" pitchFamily="34" charset="-122"/>
              <a:cs typeface="微軟雅黑" panose="020B0503020204020204" pitchFamily="34" charset="-122"/>
              <a:sym typeface="微軟雅黑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年初人數</c:v>
                </c:pt>
              </c:strCache>
            </c:strRef>
          </c:tx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Sheet1!$C$4:$C$15</c:f>
              <c:numCache>
                <c:formatCode>General</c:formatCode>
                <c:ptCount val="12"/>
                <c:pt idx="0">
                  <c:v>54</c:v>
                </c:pt>
                <c:pt idx="1">
                  <c:v>64</c:v>
                </c:pt>
                <c:pt idx="2">
                  <c:v>18</c:v>
                </c:pt>
                <c:pt idx="3">
                  <c:v>63</c:v>
                </c:pt>
                <c:pt idx="4">
                  <c:v>42</c:v>
                </c:pt>
                <c:pt idx="5">
                  <c:v>47</c:v>
                </c:pt>
                <c:pt idx="6">
                  <c:v>35</c:v>
                </c:pt>
                <c:pt idx="7">
                  <c:v>23</c:v>
                </c:pt>
                <c:pt idx="8">
                  <c:v>81</c:v>
                </c:pt>
                <c:pt idx="9">
                  <c:v>68</c:v>
                </c:pt>
                <c:pt idx="10">
                  <c:v>99</c:v>
                </c:pt>
                <c:pt idx="11">
                  <c:v>48</c:v>
                </c:pt>
              </c:numCache>
            </c:numRef>
          </c:val>
        </c:ser>
        <c:ser>
          <c:idx val="1"/>
          <c:order val="1"/>
          <c:tx>
            <c:strRef>
              <c:f>Sheet1!$D$3</c:f>
              <c:strCache>
                <c:ptCount val="1"/>
                <c:pt idx="0">
                  <c:v>入職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Sheet1!$D$4:$D$15</c:f>
              <c:numCache>
                <c:formatCode>General</c:formatCode>
                <c:ptCount val="12"/>
                <c:pt idx="0">
                  <c:v>9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6</c:v>
                </c:pt>
                <c:pt idx="5">
                  <c:v>10</c:v>
                </c:pt>
                <c:pt idx="6">
                  <c:v>5</c:v>
                </c:pt>
                <c:pt idx="7">
                  <c:v>9</c:v>
                </c:pt>
                <c:pt idx="8">
                  <c:v>6</c:v>
                </c:pt>
                <c:pt idx="9">
                  <c:v>7</c:v>
                </c:pt>
                <c:pt idx="10">
                  <c:v>6</c:v>
                </c:pt>
                <c:pt idx="11">
                  <c:v>5</c:v>
                </c:pt>
              </c:numCache>
            </c:numRef>
          </c:val>
        </c:ser>
        <c:ser>
          <c:idx val="2"/>
          <c:order val="2"/>
          <c:tx>
            <c:strRef>
              <c:f>Sheet1!$E$3</c:f>
              <c:strCache>
                <c:ptCount val="1"/>
                <c:pt idx="0">
                  <c:v>離職</c:v>
                </c:pt>
              </c:strCache>
            </c:strRef>
          </c:tx>
          <c:spPr>
            <a:blipFill rotWithShape="1"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Sheet1!$E$4:$E$15</c:f>
              <c:numCache>
                <c:formatCode>General</c:formatCode>
                <c:ptCount val="12"/>
                <c:pt idx="0">
                  <c:v>7</c:v>
                </c:pt>
                <c:pt idx="1">
                  <c:v>7</c:v>
                </c:pt>
                <c:pt idx="2">
                  <c:v>5</c:v>
                </c:pt>
                <c:pt idx="3">
                  <c:v>5</c:v>
                </c:pt>
                <c:pt idx="4">
                  <c:v>4</c:v>
                </c:pt>
                <c:pt idx="5">
                  <c:v>15</c:v>
                </c:pt>
                <c:pt idx="6">
                  <c:v>6</c:v>
                </c:pt>
                <c:pt idx="7">
                  <c:v>5</c:v>
                </c:pt>
                <c:pt idx="8">
                  <c:v>8</c:v>
                </c:pt>
                <c:pt idx="9">
                  <c:v>7</c:v>
                </c:pt>
                <c:pt idx="10">
                  <c:v>5</c:v>
                </c:pt>
                <c:pt idx="11">
                  <c:v>3</c:v>
                </c:pt>
              </c:numCache>
            </c:numRef>
          </c:val>
        </c:ser>
        <c:ser>
          <c:idx val="3"/>
          <c:order val="3"/>
          <c:tx>
            <c:strRef>
              <c:f>Sheet1!$F$3</c:f>
              <c:strCache>
                <c:ptCount val="1"/>
                <c:pt idx="0">
                  <c:v>年末人數</c:v>
                </c:pt>
              </c:strCache>
            </c:strRef>
          </c:tx>
          <c:spPr>
            <a:blipFill rotWithShape="1">
              <a:blip xmlns:r="http://schemas.openxmlformats.org/officeDocument/2006/relationships" r:embed="rId4"/>
              <a:stretch>
                <a:fillRect/>
              </a:stretch>
            </a:blip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Sheet1!$B$4:$B$15</c:f>
              <c:strCache>
                <c:ptCount val="12"/>
                <c:pt idx="0">
                  <c:v>A部門</c:v>
                </c:pt>
                <c:pt idx="1">
                  <c:v>B部門</c:v>
                </c:pt>
                <c:pt idx="2">
                  <c:v>C部門</c:v>
                </c:pt>
                <c:pt idx="3">
                  <c:v>D部門</c:v>
                </c:pt>
                <c:pt idx="4">
                  <c:v>E部門</c:v>
                </c:pt>
                <c:pt idx="5">
                  <c:v>F部門</c:v>
                </c:pt>
                <c:pt idx="6">
                  <c:v>G部門</c:v>
                </c:pt>
                <c:pt idx="7">
                  <c:v>H部門</c:v>
                </c:pt>
                <c:pt idx="8">
                  <c:v>I部門</c:v>
                </c:pt>
                <c:pt idx="9">
                  <c:v>J部門</c:v>
                </c:pt>
                <c:pt idx="10">
                  <c:v>K部門</c:v>
                </c:pt>
                <c:pt idx="11">
                  <c:v>L部門</c:v>
                </c:pt>
              </c:strCache>
            </c:strRef>
          </c:cat>
          <c:val>
            <c:numRef>
              <c:f>Sheet1!$F$4:$F$15</c:f>
              <c:numCache>
                <c:formatCode>General</c:formatCode>
                <c:ptCount val="12"/>
                <c:pt idx="0">
                  <c:v>56</c:v>
                </c:pt>
                <c:pt idx="1">
                  <c:v>65</c:v>
                </c:pt>
                <c:pt idx="2">
                  <c:v>20</c:v>
                </c:pt>
                <c:pt idx="3">
                  <c:v>66</c:v>
                </c:pt>
                <c:pt idx="4">
                  <c:v>44</c:v>
                </c:pt>
                <c:pt idx="5">
                  <c:v>42</c:v>
                </c:pt>
                <c:pt idx="6">
                  <c:v>34</c:v>
                </c:pt>
                <c:pt idx="7">
                  <c:v>27</c:v>
                </c:pt>
                <c:pt idx="8">
                  <c:v>79</c:v>
                </c:pt>
                <c:pt idx="9">
                  <c:v>68</c:v>
                </c:pt>
                <c:pt idx="10">
                  <c:v>100</c:v>
                </c:pt>
                <c:pt idx="11">
                  <c:v>50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0"/>
        <c:axId val="522176518"/>
        <c:axId val="500665906"/>
      </c:barChart>
      <c:catAx>
        <c:axId val="52217651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rgbClr val="E77071"/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500665906"/>
        <c:crosses val="autoZero"/>
        <c:auto val="1"/>
        <c:lblAlgn val="ctr"/>
        <c:lblOffset val="100"/>
        <c:noMultiLvlLbl val="0"/>
      </c:catAx>
      <c:valAx>
        <c:axId val="50066590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52217651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微軟雅黑" panose="020B0503020204020204" pitchFamily="34" charset="-122"/>
              <a:ea typeface="微軟雅黑" panose="020B0503020204020204" pitchFamily="34" charset="-122"/>
              <a:cs typeface="微軟雅黑" panose="020B0503020204020204" pitchFamily="34" charset="-122"/>
              <a:sym typeface="微軟雅黑" panose="020B0503020204020204" pitchFamily="34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FB850"/>
      </a:solidFill>
      <a:round/>
    </a:ln>
    <a:effectLst/>
  </c:spPr>
  <c:txPr>
    <a:bodyPr/>
    <a:lstStyle/>
    <a:p>
      <a:pPr>
        <a:defRPr lang="zh-CN">
          <a:latin typeface="微軟雅黑" panose="020B0503020204020204" pitchFamily="34" charset="-122"/>
          <a:ea typeface="微軟雅黑" panose="020B0503020204020204" pitchFamily="34" charset="-122"/>
          <a:cs typeface="微軟雅黑" panose="020B0503020204020204" pitchFamily="34" charset="-122"/>
          <a:sym typeface="微軟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  <a:r>
              <a:rPr altLang="en-US"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rPr>
              <a:t>公司年度人數變化分析</a:t>
            </a:r>
            <a:endParaRPr altLang="en-US">
              <a:latin typeface="微軟雅黑" panose="020B0503020204020204" pitchFamily="34" charset="-122"/>
              <a:ea typeface="微軟雅黑" panose="020B0503020204020204" pitchFamily="34" charset="-122"/>
              <a:cs typeface="微軟雅黑" panose="020B0503020204020204" pitchFamily="34" charset="-122"/>
              <a:sym typeface="微軟雅黑" panose="020B0503020204020204" pitchFamily="34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Sheet1!$B$16</c:f>
              <c:strCache>
                <c:ptCount val="1"/>
                <c:pt idx="0">
                  <c:v>合計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>
              <a:outerShdw blurRad="127000" dist="1524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blipFill rotWithShape="1">
                <a:blip xmlns:r="http://schemas.openxmlformats.org/officeDocument/2006/relationships" r:embed="rId1"/>
                <a:stretch>
                  <a:fillRect/>
                </a:stretch>
              </a:blipFill>
              <a:ln>
                <a:noFill/>
              </a:ln>
              <a:effectLst>
                <a:outerShdw blurRad="127000" dist="152400" dir="8100000" algn="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1"/>
            <c:invertIfNegative val="0"/>
            <c:bubble3D val="0"/>
            <c:spPr>
              <a:blipFill rotWithShape="1">
                <a:blip xmlns:r="http://schemas.openxmlformats.org/officeDocument/2006/relationships" r:embed="rId2"/>
                <a:stretch>
                  <a:fillRect/>
                </a:stretch>
              </a:blipFill>
              <a:ln>
                <a:noFill/>
              </a:ln>
              <a:effectLst>
                <a:outerShdw blurRad="127000" dist="152400" dir="8100000" algn="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2"/>
            <c:invertIfNegative val="0"/>
            <c:bubble3D val="0"/>
            <c:spPr>
              <a:blipFill rotWithShape="1">
                <a:blip xmlns:r="http://schemas.openxmlformats.org/officeDocument/2006/relationships" r:embed="rId3"/>
                <a:stretch>
                  <a:fillRect/>
                </a:stretch>
              </a:blipFill>
              <a:ln>
                <a:noFill/>
              </a:ln>
              <a:effectLst>
                <a:outerShdw blurRad="127000" dist="152400" dir="8100000" algn="tr" rotWithShape="0">
                  <a:prstClr val="black">
                    <a:alpha val="40000"/>
                  </a:prstClr>
                </a:outerShdw>
              </a:effectLst>
            </c:spPr>
          </c:dPt>
          <c:dPt>
            <c:idx val="3"/>
            <c:invertIfNegative val="0"/>
            <c:bubble3D val="0"/>
            <c:spPr>
              <a:blipFill rotWithShape="1">
                <a:blip xmlns:r="http://schemas.openxmlformats.org/officeDocument/2006/relationships" r:embed="rId4"/>
                <a:stretch>
                  <a:fillRect/>
                </a:stretch>
              </a:blipFill>
              <a:ln>
                <a:noFill/>
              </a:ln>
              <a:effectLst>
                <a:outerShdw blurRad="127000" dist="152400" dir="8100000" algn="tr" rotWithShape="0">
                  <a:prstClr val="black">
                    <a:alpha val="40000"/>
                  </a:prstClr>
                </a:outerShdw>
              </a:effectLst>
            </c:spPr>
          </c:dPt>
          <c:dLbls>
            <c:dLbl>
              <c:idx val="1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ysClr val="windowText" lastClr="000000"/>
                      </a:solidFill>
                      <a:latin typeface="微軟雅黑" panose="020B0503020204020204" pitchFamily="34" charset="-122"/>
                      <a:ea typeface="微軟雅黑" panose="020B0503020204020204" pitchFamily="34" charset="-122"/>
                      <a:cs typeface="微軟雅黑" panose="020B0503020204020204" pitchFamily="34" charset="-122"/>
                      <a:sym typeface="微軟雅黑" panose="020B0503020204020204" pitchFamily="34" charset="-122"/>
                    </a:defRPr>
                  </a:p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/>
              <c:spPr>
                <a:noFill/>
                <a:ln>
                  <a:noFill/>
                </a:ln>
                <a:effectLst/>
              </c:spPr>
              <c:txPr>
                <a:bodyPr rot="0" spcFirstLastPara="0" vertOverflow="ellipsis" vert="horz" wrap="square" lIns="38100" tIns="19050" rIns="38100" bIns="19050" anchor="ctr" anchorCtr="1"/>
                <a:lstStyle/>
                <a:p>
                  <a:pPr>
                    <a:defRPr lang="zh-CN" sz="900" b="0" i="0" u="none" strike="noStrike" kern="1200" baseline="0">
                      <a:solidFill>
                        <a:sysClr val="windowText" lastClr="000000"/>
                      </a:solidFill>
                      <a:latin typeface="微軟雅黑" panose="020B0503020204020204" pitchFamily="34" charset="-122"/>
                      <a:ea typeface="微軟雅黑" panose="020B0503020204020204" pitchFamily="34" charset="-122"/>
                      <a:cs typeface="微軟雅黑" panose="020B0503020204020204" pitchFamily="34" charset="-122"/>
                      <a:sym typeface="微軟雅黑" panose="020B0503020204020204" pitchFamily="34" charset="-122"/>
                    </a:defRPr>
                  </a:pPr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微軟雅黑" panose="020B0503020204020204" pitchFamily="34" charset="-122"/>
                    <a:ea typeface="微軟雅黑" panose="020B0503020204020204" pitchFamily="34" charset="-122"/>
                    <a:cs typeface="微軟雅黑" panose="020B0503020204020204" pitchFamily="34" charset="-122"/>
                    <a:sym typeface="微軟雅黑" panose="020B0503020204020204" pitchFamily="34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Sheet1!$C$3:$F$3</c:f>
              <c:strCache>
                <c:ptCount val="4"/>
                <c:pt idx="0">
                  <c:v>年初人數</c:v>
                </c:pt>
                <c:pt idx="1">
                  <c:v>入職</c:v>
                </c:pt>
                <c:pt idx="2">
                  <c:v>離職</c:v>
                </c:pt>
                <c:pt idx="3">
                  <c:v>年末人數</c:v>
                </c:pt>
              </c:strCache>
            </c:strRef>
          </c:cat>
          <c:val>
            <c:numRef>
              <c:f>Sheet1!$C$16:$F$16</c:f>
              <c:numCache>
                <c:formatCode>General</c:formatCode>
                <c:ptCount val="4"/>
                <c:pt idx="0">
                  <c:v>642</c:v>
                </c:pt>
                <c:pt idx="1">
                  <c:v>86</c:v>
                </c:pt>
                <c:pt idx="2">
                  <c:v>77</c:v>
                </c:pt>
                <c:pt idx="3">
                  <c:v>651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-27"/>
        <c:axId val="120295647"/>
        <c:axId val="161422890"/>
      </c:barChart>
      <c:catAx>
        <c:axId val="12029564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161422890"/>
        <c:crosses val="autoZero"/>
        <c:auto val="1"/>
        <c:lblAlgn val="ctr"/>
        <c:lblOffset val="100"/>
        <c:noMultiLvlLbl val="0"/>
      </c:catAx>
      <c:valAx>
        <c:axId val="16142289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軟雅黑" panose="020B0503020204020204" pitchFamily="34" charset="-122"/>
                <a:ea typeface="微軟雅黑" panose="020B0503020204020204" pitchFamily="34" charset="-122"/>
                <a:cs typeface="微軟雅黑" panose="020B0503020204020204" pitchFamily="34" charset="-122"/>
                <a:sym typeface="微軟雅黑" panose="020B0503020204020204" pitchFamily="34" charset="-122"/>
              </a:defRPr>
            </a:pPr>
          </a:p>
        </c:txPr>
        <c:crossAx val="120295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FFB850"/>
      </a:solidFill>
      <a:round/>
    </a:ln>
    <a:effectLst/>
  </c:spPr>
  <c:txPr>
    <a:bodyPr/>
    <a:lstStyle/>
    <a:p>
      <a:pPr>
        <a:defRPr lang="zh-CN">
          <a:latin typeface="微軟雅黑" panose="020B0503020204020204" pitchFamily="34" charset="-122"/>
          <a:ea typeface="微軟雅黑" panose="020B0503020204020204" pitchFamily="34" charset="-122"/>
          <a:cs typeface="微軟雅黑" panose="020B0503020204020204" pitchFamily="34" charset="-122"/>
          <a:sym typeface="微軟雅黑" panose="020B0503020204020204" pitchFamily="3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12700</xdr:colOff>
      <xdr:row>16</xdr:row>
      <xdr:rowOff>28575</xdr:rowOff>
    </xdr:from>
    <xdr:to>
      <xdr:col>7</xdr:col>
      <xdr:colOff>0</xdr:colOff>
      <xdr:row>30</xdr:row>
      <xdr:rowOff>40005</xdr:rowOff>
    </xdr:to>
    <xdr:graphicFrame>
      <xdr:nvGraphicFramePr>
        <xdr:cNvPr id="2" name="圖表 1"/>
        <xdr:cNvGraphicFramePr/>
      </xdr:nvGraphicFramePr>
      <xdr:xfrm>
        <a:off x="136525" y="2727325"/>
        <a:ext cx="4102100" cy="2411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31750</xdr:colOff>
      <xdr:row>1</xdr:row>
      <xdr:rowOff>169545</xdr:rowOff>
    </xdr:from>
    <xdr:to>
      <xdr:col>18</xdr:col>
      <xdr:colOff>99060</xdr:colOff>
      <xdr:row>30</xdr:row>
      <xdr:rowOff>39370</xdr:rowOff>
    </xdr:to>
    <xdr:graphicFrame>
      <xdr:nvGraphicFramePr>
        <xdr:cNvPr id="3" name="圖表 2"/>
        <xdr:cNvGraphicFramePr/>
      </xdr:nvGraphicFramePr>
      <xdr:xfrm>
        <a:off x="8385175" y="296545"/>
        <a:ext cx="2810510" cy="484187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22225</xdr:colOff>
      <xdr:row>16</xdr:row>
      <xdr:rowOff>28575</xdr:rowOff>
    </xdr:from>
    <xdr:to>
      <xdr:col>14</xdr:col>
      <xdr:colOff>9525</xdr:colOff>
      <xdr:row>30</xdr:row>
      <xdr:rowOff>40005</xdr:rowOff>
    </xdr:to>
    <xdr:graphicFrame>
      <xdr:nvGraphicFramePr>
        <xdr:cNvPr id="4" name="圖表 3"/>
        <xdr:cNvGraphicFramePr/>
      </xdr:nvGraphicFramePr>
      <xdr:xfrm>
        <a:off x="4260850" y="2727325"/>
        <a:ext cx="4102100" cy="2411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12700</xdr:colOff>
      <xdr:row>30</xdr:row>
      <xdr:rowOff>60325</xdr:rowOff>
    </xdr:from>
    <xdr:to>
      <xdr:col>18</xdr:col>
      <xdr:colOff>87630</xdr:colOff>
      <xdr:row>44</xdr:row>
      <xdr:rowOff>71755</xdr:rowOff>
    </xdr:to>
    <xdr:graphicFrame>
      <xdr:nvGraphicFramePr>
        <xdr:cNvPr id="5" name="圖表 4"/>
        <xdr:cNvGraphicFramePr/>
      </xdr:nvGraphicFramePr>
      <xdr:xfrm>
        <a:off x="136525" y="5159375"/>
        <a:ext cx="11047730" cy="2411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22225</xdr:colOff>
      <xdr:row>1</xdr:row>
      <xdr:rowOff>169545</xdr:rowOff>
    </xdr:from>
    <xdr:to>
      <xdr:col>14</xdr:col>
      <xdr:colOff>12065</xdr:colOff>
      <xdr:row>16</xdr:row>
      <xdr:rowOff>9525</xdr:rowOff>
    </xdr:to>
    <xdr:graphicFrame>
      <xdr:nvGraphicFramePr>
        <xdr:cNvPr id="6" name="圖表 5"/>
        <xdr:cNvGraphicFramePr/>
      </xdr:nvGraphicFramePr>
      <xdr:xfrm>
        <a:off x="4260850" y="296545"/>
        <a:ext cx="4104640" cy="24117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6"/>
  <sheetViews>
    <sheetView tabSelected="1" topLeftCell="A37" workbookViewId="0">
      <selection activeCell="L55" sqref="L55"/>
    </sheetView>
  </sheetViews>
  <sheetFormatPr defaultColWidth="9" defaultRowHeight="13.5" outlineLevelCol="7"/>
  <cols>
    <col min="1" max="1" width="1.625" style="1" customWidth="1"/>
    <col min="2" max="7" width="9" style="1"/>
    <col min="8" max="8" width="9" style="1" hidden="1" customWidth="1"/>
    <col min="9" max="16384" width="9" style="1"/>
  </cols>
  <sheetData>
    <row r="1" ht="10" customHeight="1"/>
    <row r="3" spans="2:8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1" t="s">
        <v>6</v>
      </c>
    </row>
    <row r="4" spans="2:8">
      <c r="B4" s="3" t="s">
        <v>7</v>
      </c>
      <c r="C4" s="3">
        <v>54</v>
      </c>
      <c r="D4" s="3">
        <v>9</v>
      </c>
      <c r="E4" s="3">
        <v>7</v>
      </c>
      <c r="F4" s="3">
        <f>C4+D4-E4</f>
        <v>56</v>
      </c>
      <c r="G4" s="3">
        <f>IF(F4-C4&gt;=0,F4-C4,"")</f>
        <v>2</v>
      </c>
      <c r="H4" s="3" t="str">
        <f>IF(F4-C4&lt;0,F4-C4,"")</f>
        <v/>
      </c>
    </row>
    <row r="5" spans="2:8">
      <c r="B5" s="4" t="s">
        <v>8</v>
      </c>
      <c r="C5" s="4">
        <v>64</v>
      </c>
      <c r="D5" s="4">
        <v>8</v>
      </c>
      <c r="E5" s="4">
        <v>7</v>
      </c>
      <c r="F5" s="4">
        <f t="shared" ref="F5:F15" si="0">C5+D5-E5</f>
        <v>65</v>
      </c>
      <c r="G5" s="4">
        <f t="shared" ref="G5:G16" si="1">IF(F5-C5&gt;=0,F5-C5,"")</f>
        <v>1</v>
      </c>
      <c r="H5" s="3" t="str">
        <f t="shared" ref="H5:H16" si="2">IF(F5-C5&lt;0,F5-C5,"")</f>
        <v/>
      </c>
    </row>
    <row r="6" spans="2:8">
      <c r="B6" s="5" t="s">
        <v>9</v>
      </c>
      <c r="C6" s="5">
        <v>18</v>
      </c>
      <c r="D6" s="5">
        <v>7</v>
      </c>
      <c r="E6" s="5">
        <v>5</v>
      </c>
      <c r="F6" s="5">
        <f t="shared" si="0"/>
        <v>20</v>
      </c>
      <c r="G6" s="5">
        <f t="shared" si="1"/>
        <v>2</v>
      </c>
      <c r="H6" s="3" t="str">
        <f t="shared" si="2"/>
        <v/>
      </c>
    </row>
    <row r="7" spans="2:8">
      <c r="B7" s="4" t="s">
        <v>10</v>
      </c>
      <c r="C7" s="4">
        <v>63</v>
      </c>
      <c r="D7" s="4">
        <v>8</v>
      </c>
      <c r="E7" s="4">
        <v>5</v>
      </c>
      <c r="F7" s="4">
        <f t="shared" si="0"/>
        <v>66</v>
      </c>
      <c r="G7" s="4">
        <f t="shared" si="1"/>
        <v>3</v>
      </c>
      <c r="H7" s="3" t="str">
        <f t="shared" si="2"/>
        <v/>
      </c>
    </row>
    <row r="8" spans="2:8">
      <c r="B8" s="5" t="s">
        <v>11</v>
      </c>
      <c r="C8" s="5">
        <v>42</v>
      </c>
      <c r="D8" s="5">
        <v>6</v>
      </c>
      <c r="E8" s="5">
        <v>4</v>
      </c>
      <c r="F8" s="5">
        <f t="shared" si="0"/>
        <v>44</v>
      </c>
      <c r="G8" s="5">
        <f t="shared" si="1"/>
        <v>2</v>
      </c>
      <c r="H8" s="3" t="str">
        <f t="shared" si="2"/>
        <v/>
      </c>
    </row>
    <row r="9" spans="2:8">
      <c r="B9" s="4" t="s">
        <v>12</v>
      </c>
      <c r="C9" s="4">
        <v>47</v>
      </c>
      <c r="D9" s="4">
        <v>10</v>
      </c>
      <c r="E9" s="4">
        <v>15</v>
      </c>
      <c r="F9" s="4">
        <f t="shared" si="0"/>
        <v>42</v>
      </c>
      <c r="G9" s="4" t="str">
        <f t="shared" si="1"/>
        <v/>
      </c>
      <c r="H9" s="3">
        <f t="shared" si="2"/>
        <v>-5</v>
      </c>
    </row>
    <row r="10" spans="2:8">
      <c r="B10" s="5" t="s">
        <v>13</v>
      </c>
      <c r="C10" s="5">
        <v>35</v>
      </c>
      <c r="D10" s="5">
        <v>5</v>
      </c>
      <c r="E10" s="5">
        <v>6</v>
      </c>
      <c r="F10" s="5">
        <f t="shared" si="0"/>
        <v>34</v>
      </c>
      <c r="G10" s="5" t="str">
        <f t="shared" si="1"/>
        <v/>
      </c>
      <c r="H10" s="3">
        <f t="shared" si="2"/>
        <v>-1</v>
      </c>
    </row>
    <row r="11" spans="2:8">
      <c r="B11" s="4" t="s">
        <v>14</v>
      </c>
      <c r="C11" s="4">
        <v>23</v>
      </c>
      <c r="D11" s="4">
        <v>9</v>
      </c>
      <c r="E11" s="4">
        <v>5</v>
      </c>
      <c r="F11" s="4">
        <f t="shared" si="0"/>
        <v>27</v>
      </c>
      <c r="G11" s="4">
        <f t="shared" si="1"/>
        <v>4</v>
      </c>
      <c r="H11" s="3" t="str">
        <f t="shared" si="2"/>
        <v/>
      </c>
    </row>
    <row r="12" spans="2:8">
      <c r="B12" s="5" t="s">
        <v>15</v>
      </c>
      <c r="C12" s="5">
        <v>81</v>
      </c>
      <c r="D12" s="5">
        <v>6</v>
      </c>
      <c r="E12" s="5">
        <v>8</v>
      </c>
      <c r="F12" s="5">
        <f t="shared" si="0"/>
        <v>79</v>
      </c>
      <c r="G12" s="5" t="str">
        <f t="shared" si="1"/>
        <v/>
      </c>
      <c r="H12" s="3">
        <f t="shared" si="2"/>
        <v>-2</v>
      </c>
    </row>
    <row r="13" spans="2:8">
      <c r="B13" s="4" t="s">
        <v>16</v>
      </c>
      <c r="C13" s="4">
        <v>68</v>
      </c>
      <c r="D13" s="4">
        <v>7</v>
      </c>
      <c r="E13" s="4">
        <v>7</v>
      </c>
      <c r="F13" s="4">
        <f t="shared" si="0"/>
        <v>68</v>
      </c>
      <c r="G13" s="4">
        <f t="shared" si="1"/>
        <v>0</v>
      </c>
      <c r="H13" s="3" t="str">
        <f t="shared" si="2"/>
        <v/>
      </c>
    </row>
    <row r="14" spans="2:8">
      <c r="B14" s="5" t="s">
        <v>17</v>
      </c>
      <c r="C14" s="5">
        <v>99</v>
      </c>
      <c r="D14" s="5">
        <v>6</v>
      </c>
      <c r="E14" s="5">
        <v>5</v>
      </c>
      <c r="F14" s="5">
        <f t="shared" si="0"/>
        <v>100</v>
      </c>
      <c r="G14" s="5">
        <f t="shared" si="1"/>
        <v>1</v>
      </c>
      <c r="H14" s="3" t="str">
        <f t="shared" si="2"/>
        <v/>
      </c>
    </row>
    <row r="15" spans="2:8">
      <c r="B15" s="4" t="s">
        <v>18</v>
      </c>
      <c r="C15" s="4">
        <v>48</v>
      </c>
      <c r="D15" s="4">
        <v>5</v>
      </c>
      <c r="E15" s="4">
        <v>3</v>
      </c>
      <c r="F15" s="4">
        <f t="shared" si="0"/>
        <v>50</v>
      </c>
      <c r="G15" s="4">
        <f t="shared" si="1"/>
        <v>2</v>
      </c>
      <c r="H15" s="3" t="str">
        <f t="shared" si="2"/>
        <v/>
      </c>
    </row>
    <row r="16" spans="2:8">
      <c r="B16" s="6" t="s">
        <v>19</v>
      </c>
      <c r="C16" s="6">
        <f>SUM(C4:C15)</f>
        <v>642</v>
      </c>
      <c r="D16" s="6">
        <f>SUM(D4:D15)</f>
        <v>86</v>
      </c>
      <c r="E16" s="6">
        <f>SUM(E4:E15)</f>
        <v>77</v>
      </c>
      <c r="F16" s="6">
        <f>SUM(F4:F15)</f>
        <v>651</v>
      </c>
      <c r="G16" s="6">
        <f t="shared" si="1"/>
        <v>9</v>
      </c>
      <c r="H16" s="3" t="str">
        <f t="shared" si="2"/>
        <v/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2020-01-02T00:29:00Z</dcterms:created>
  <dcterms:modified xsi:type="dcterms:W3CDTF">2020-01-02T03:28:46Z</dcterms:modified>
</cp:coreProperties>
</file>