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視覺化面板（顯示區）" sheetId="1" r:id="rId1"/>
    <sheet name="資料來源（編輯區）" sheetId="2" r:id="rId2"/>
  </sheets>
  <definedNames>
    <definedName name="_xlnm.Print_Area" localSheetId="0">'視覺化面板（顯示區）'!$A$1:$Y$50</definedName>
  </definedNames>
  <calcPr calcId="144525"/>
</workbook>
</file>

<file path=xl/sharedStrings.xml><?xml version="1.0" encoding="utf-8"?>
<sst xmlns="http://schemas.openxmlformats.org/spreadsheetml/2006/main" count="52" uniqueCount="45">
  <si>
    <t>注意：</t>
  </si>
  <si>
    <t>1. 為避免使用中誤刪表格結構，表格已加密，如需修改表格結構，請點選“審閱”→“保護”→“撤銷工作表保護”；</t>
  </si>
  <si>
    <t>2. 表格為1920*1080尺寸，支援屏顯/列印，預設採用A4紙設計，橫向佈局；</t>
  </si>
  <si>
    <t>3. 表格所顯時間為當前開啟文件時間，如需專門指定時間，請直接在文本框內輸入即可；</t>
  </si>
  <si>
    <t>公司人數統計</t>
  </si>
  <si>
    <t>性別分析</t>
  </si>
  <si>
    <t>年齡層分析</t>
  </si>
  <si>
    <t>學歷分析</t>
  </si>
  <si>
    <t>部門分析</t>
  </si>
  <si>
    <t>崗位分析</t>
  </si>
  <si>
    <t>欄位</t>
  </si>
  <si>
    <t>結果</t>
  </si>
  <si>
    <t>姓別</t>
  </si>
  <si>
    <t>人數</t>
  </si>
  <si>
    <t>比例</t>
  </si>
  <si>
    <t>年齡區段</t>
  </si>
  <si>
    <t>學歷</t>
  </si>
  <si>
    <t>部門</t>
  </si>
  <si>
    <t>佔比</t>
  </si>
  <si>
    <t>崗位</t>
  </si>
  <si>
    <t>公司總人數</t>
  </si>
  <si>
    <t>男</t>
  </si>
  <si>
    <t>20歲以下</t>
  </si>
  <si>
    <t>高中及以下</t>
  </si>
  <si>
    <t>管理部</t>
  </si>
  <si>
    <t>總監</t>
  </si>
  <si>
    <t>女</t>
  </si>
  <si>
    <t>20-30歲</t>
  </si>
  <si>
    <t>專科</t>
  </si>
  <si>
    <t>技術部</t>
  </si>
  <si>
    <t>經理</t>
  </si>
  <si>
    <t>30-40歲</t>
  </si>
  <si>
    <t>本科</t>
  </si>
  <si>
    <t>銷售部</t>
  </si>
  <si>
    <t>主管</t>
  </si>
  <si>
    <t>40-50歲</t>
  </si>
  <si>
    <t>研究生</t>
  </si>
  <si>
    <t>商務部</t>
  </si>
  <si>
    <t>員工</t>
  </si>
  <si>
    <t>50歲以上</t>
  </si>
  <si>
    <t>博士及以上</t>
  </si>
  <si>
    <t>行政部</t>
  </si>
  <si>
    <t>總人數</t>
  </si>
  <si>
    <t>當前日期</t>
  </si>
  <si>
    <t>注：金色為可修改區域，綠色為自動計算區域（支援手工強制修改）</t>
  </si>
</sst>
</file>

<file path=xl/styles.xml><?xml version="1.0" encoding="utf-8"?>
<styleSheet xmlns="http://schemas.openxmlformats.org/spreadsheetml/2006/main">
  <numFmts count="8">
    <numFmt numFmtId="176" formatCode="_ &quot;￥&quot;* #,##0_ ;_ &quot;￥&quot;* \-#,##0_ ;_ &quot;￥&quot;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* #,##0_ ;_ * \-#,##0_ ;_ * &quot;-&quot;_ ;_ @_ "/>
    <numFmt numFmtId="180" formatCode="#,##0_ "/>
    <numFmt numFmtId="181" formatCode="0.0%"/>
    <numFmt numFmtId="182" formatCode="yyyy\-mm\-dd;@"/>
    <numFmt numFmtId="183" formatCode="h:mm;@"/>
  </numFmts>
  <fonts count="27">
    <font>
      <sz val="9"/>
      <color theme="1"/>
      <name val="等线"/>
      <charset val="134"/>
      <scheme val="minor"/>
    </font>
    <font>
      <sz val="10"/>
      <color theme="1"/>
      <name val="Microsoft YaHei UI"/>
      <charset val="134"/>
    </font>
    <font>
      <sz val="10"/>
      <color theme="0"/>
      <name val="Microsoft YaHei UI"/>
      <charset val="134"/>
    </font>
    <font>
      <b/>
      <sz val="12"/>
      <name val="Microsoft YaHei UI"/>
      <charset val="134"/>
    </font>
    <font>
      <sz val="10"/>
      <name val="Microsoft YaHei UI"/>
      <charset val="134"/>
    </font>
    <font>
      <sz val="9"/>
      <color theme="1"/>
      <name val="Microsoft YaHei UI"/>
      <charset val="134"/>
    </font>
    <font>
      <sz val="5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1" applyNumberFormat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2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1" fillId="16" borderId="1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80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81" fontId="1" fillId="5" borderId="0" xfId="0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80" fontId="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82" fontId="1" fillId="4" borderId="0" xfId="0" applyNumberFormat="1" applyFont="1" applyFill="1" applyAlignment="1">
      <alignment horizontal="center" vertical="center"/>
    </xf>
    <xf numFmtId="183" fontId="1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22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D85B"/>
      <color rgb="00203864"/>
      <color rgb="00222A35"/>
      <color rgb="004472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  <a:r>
              <a: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rPr>
              <a:t>部門人數比例</a:t>
            </a:r>
            <a:endParaRPr lang="zh-CN" altLang="en-US" sz="1400" b="1" i="0" u="none" strike="noStrike" kern="1200" spc="0" baseline="0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endParaRPr>
          </a:p>
        </c:rich>
      </c:tx>
      <c:layout>
        <c:manualLayout>
          <c:xMode val="edge"/>
          <c:yMode val="edge"/>
          <c:x val="0.32554465782027"/>
          <c:y val="0.059726106422202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46379696592521"/>
          <c:y val="0.228898343345164"/>
          <c:w val="0.45988837109647"/>
          <c:h val="0.622501014341734"/>
        </c:manualLayout>
      </c:layout>
      <c:doughnutChart>
        <c:varyColors val="1"/>
        <c:ser>
          <c:idx val="0"/>
          <c:order val="0"/>
          <c:tx>
            <c:strRef>
              <c:f>'資料來源（編輯區）'!$R$2</c:f>
              <c:strCache>
                <c:ptCount val="1"/>
                <c:pt idx="0">
                  <c:v>佔比</c:v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18274808257444"/>
                  <c:y val="-0.047780885137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3490457225264"/>
                  <c:y val="-0.0796348085629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0708321382016245"/>
                  <c:y val="0.3632424924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827923657802109"/>
                  <c:y val="0.095561770275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123167846388"/>
                  <c:y val="0.09954351070367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'資料來源（編輯區）'!$P$3:$P$7</c:f>
              <c:strCache>
                <c:ptCount val="5"/>
                <c:pt idx="0">
                  <c:v>管理部</c:v>
                </c:pt>
                <c:pt idx="1">
                  <c:v>技術部</c:v>
                </c:pt>
                <c:pt idx="2">
                  <c:v>銷售部</c:v>
                </c:pt>
                <c:pt idx="3">
                  <c:v>商務部</c:v>
                </c:pt>
                <c:pt idx="4">
                  <c:v>行政部</c:v>
                </c:pt>
              </c:strCache>
            </c:strRef>
          </c:cat>
          <c:val>
            <c:numRef>
              <c:f>'資料來源（編輯區）'!$R$3:$R$7</c:f>
              <c:numCache>
                <c:formatCode>0.0%</c:formatCode>
                <c:ptCount val="5"/>
                <c:pt idx="0">
                  <c:v>0.0125</c:v>
                </c:pt>
                <c:pt idx="1">
                  <c:v>0.209375</c:v>
                </c:pt>
                <c:pt idx="2">
                  <c:v>0.46875</c:v>
                </c:pt>
                <c:pt idx="3">
                  <c:v>0.26875</c:v>
                </c:pt>
                <c:pt idx="4">
                  <c:v>0.040625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2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5125619794717"/>
          <c:y val="0.358029214721435"/>
          <c:w val="0.143593122288285"/>
          <c:h val="0.369414276577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>
                  <a:lumMod val="7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中層管理比例</a:t>
            </a:r>
            <a:endParaRPr lang="zh-CN" altLang="en-US" sz="1100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167678810745441"/>
          <c:y val="0.084397158407485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('資料來源（編輯區）'!$T$4,'資料來源（編輯區）'!$T$7)</c:f>
              <c:strCache>
                <c:ptCount val="2"/>
                <c:pt idx="0">
                  <c:v>經理</c:v>
                </c:pt>
                <c:pt idx="1">
                  <c:v>總人數</c:v>
                </c:pt>
              </c:strCache>
            </c:strRef>
          </c:cat>
          <c:val>
            <c:numRef>
              <c:f>('資料來源（編輯區）'!$U$4,'資料來源（編輯區）'!$U$7)</c:f>
              <c:numCache>
                <c:formatCode>General</c:formatCode>
                <c:ptCount val="2"/>
                <c:pt idx="0">
                  <c:v>24</c:v>
                </c:pt>
                <c:pt idx="1" c:formatCode="#,##0_ 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  <a:r>
              <a: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rPr>
              <a:t>年齡分佈統計</a:t>
            </a:r>
            <a:endParaRPr lang="zh-CN" altLang="en-US" sz="1400" b="1" i="0" u="none" strike="noStrike" kern="1200" spc="0" baseline="0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endParaRPr>
          </a:p>
        </c:rich>
      </c:tx>
      <c:layout>
        <c:manualLayout>
          <c:xMode val="edge"/>
          <c:yMode val="edge"/>
          <c:x val="0.444355641867048"/>
          <c:y val="0.068576350763771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674315445705"/>
          <c:y val="0.203272920396678"/>
          <c:w val="0.86199367941112"/>
          <c:h val="0.5338572090510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'資料來源（編輯區）'!$I$2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'資料來源（編輯區）'!$H$3:$H$7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'資料來源（編輯區）'!$I$3:$I$7</c:f>
              <c:numCache>
                <c:formatCode>General</c:formatCode>
                <c:ptCount val="5"/>
                <c:pt idx="0">
                  <c:v>23</c:v>
                </c:pt>
                <c:pt idx="1">
                  <c:v>146</c:v>
                </c:pt>
                <c:pt idx="2">
                  <c:v>118</c:v>
                </c:pt>
                <c:pt idx="3">
                  <c:v>25</c:v>
                </c:pt>
                <c:pt idx="4" c:formatCode="#,##0_ ">
                  <c:v>8</c:v>
                </c:pt>
              </c:numCache>
            </c:numRef>
          </c:val>
        </c:ser>
        <c:ser>
          <c:idx val="1"/>
          <c:order val="1"/>
          <c:tx>
            <c:strRef>
              <c:f>'資料來源（編輯區）'!$J$2</c:f>
              <c:strCache>
                <c:ptCount val="1"/>
                <c:pt idx="0">
                  <c:v>比例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'資料來源（編輯區）'!$H$3:$H$7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'資料來源（編輯區）'!$J$3:$J$7</c:f>
              <c:numCache>
                <c:formatCode>0.0%</c:formatCode>
                <c:ptCount val="5"/>
                <c:pt idx="0">
                  <c:v>0.071875</c:v>
                </c:pt>
                <c:pt idx="1">
                  <c:v>0.45625</c:v>
                </c:pt>
                <c:pt idx="2">
                  <c:v>0.36875</c:v>
                </c:pt>
                <c:pt idx="3">
                  <c:v>0.078125</c:v>
                </c:pt>
                <c:pt idx="4">
                  <c:v>0.025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0"/>
        <c:overlap val="-68"/>
        <c:axId val="1353066448"/>
        <c:axId val="2101794752"/>
      </c:barChart>
      <c:catAx>
        <c:axId val="135306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101794752"/>
        <c:crosses val="autoZero"/>
        <c:auto val="1"/>
        <c:lblAlgn val="ctr"/>
        <c:lblOffset val="100"/>
        <c:noMultiLvlLbl val="0"/>
      </c:catAx>
      <c:valAx>
        <c:axId val="21017947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53066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rgbClr val="4472C4">
                <a:lumMod val="40000"/>
                <a:lumOff val="60000"/>
              </a:srgb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部門人數分析</a:t>
            </a:r>
            <a:endParaRPr lang="zh-CN" altLang="en-US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6247594050744"/>
          <c:y val="0.222991949910555"/>
          <c:w val="0.853196850393701"/>
          <c:h val="0.638119036970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'資料來源（編輯區）'!$Q$2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'資料來源（編輯區）'!$P$3:$P$7</c:f>
              <c:strCache>
                <c:ptCount val="5"/>
                <c:pt idx="0">
                  <c:v>管理部</c:v>
                </c:pt>
                <c:pt idx="1">
                  <c:v>技術部</c:v>
                </c:pt>
                <c:pt idx="2">
                  <c:v>銷售部</c:v>
                </c:pt>
                <c:pt idx="3">
                  <c:v>商務部</c:v>
                </c:pt>
                <c:pt idx="4">
                  <c:v>行政部</c:v>
                </c:pt>
              </c:strCache>
            </c:strRef>
          </c:cat>
          <c:val>
            <c:numRef>
              <c:f>'資料來源（編輯區）'!$Q$3:$Q$7</c:f>
              <c:numCache>
                <c:formatCode>General</c:formatCode>
                <c:ptCount val="5"/>
                <c:pt idx="0">
                  <c:v>4</c:v>
                </c:pt>
                <c:pt idx="1">
                  <c:v>67</c:v>
                </c:pt>
                <c:pt idx="2">
                  <c:v>150</c:v>
                </c:pt>
                <c:pt idx="3">
                  <c:v>86</c:v>
                </c:pt>
                <c:pt idx="4" c:formatCode="#,##0_ ">
                  <c:v>13</c:v>
                </c:pt>
              </c:numCache>
            </c:numRef>
          </c:val>
        </c:ser>
        <c:ser>
          <c:idx val="1"/>
          <c:order val="1"/>
          <c:tx>
            <c:strRef>
              <c:f>'資料來源（編輯區）'!$R$2</c:f>
              <c:strCache>
                <c:ptCount val="1"/>
                <c:pt idx="0">
                  <c:v>佔比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'資料來源（編輯區）'!$P$3:$P$7</c:f>
              <c:strCache>
                <c:ptCount val="5"/>
                <c:pt idx="0">
                  <c:v>管理部</c:v>
                </c:pt>
                <c:pt idx="1">
                  <c:v>技術部</c:v>
                </c:pt>
                <c:pt idx="2">
                  <c:v>銷售部</c:v>
                </c:pt>
                <c:pt idx="3">
                  <c:v>商務部</c:v>
                </c:pt>
                <c:pt idx="4">
                  <c:v>行政部</c:v>
                </c:pt>
              </c:strCache>
            </c:strRef>
          </c:cat>
          <c:val>
            <c:numRef>
              <c:f>'資料來源（編輯區）'!$R$3:$R$7</c:f>
              <c:numCache>
                <c:formatCode>0.0%</c:formatCode>
                <c:ptCount val="5"/>
                <c:pt idx="0">
                  <c:v>0.0125</c:v>
                </c:pt>
                <c:pt idx="1">
                  <c:v>0.209375</c:v>
                </c:pt>
                <c:pt idx="2">
                  <c:v>0.46875</c:v>
                </c:pt>
                <c:pt idx="3">
                  <c:v>0.26875</c:v>
                </c:pt>
                <c:pt idx="4">
                  <c:v>0.040625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1265893519"/>
        <c:axId val="1385193583"/>
      </c:barChart>
      <c:catAx>
        <c:axId val="1265893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85193583"/>
        <c:crosses val="autoZero"/>
        <c:auto val="1"/>
        <c:lblAlgn val="ctr"/>
        <c:lblOffset val="100"/>
        <c:noMultiLvlLbl val="0"/>
      </c:catAx>
      <c:valAx>
        <c:axId val="138519358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65893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崗位人數分析</a:t>
            </a:r>
            <a:endParaRPr lang="zh-CN" altLang="en-US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235944760880844"/>
          <c:y val="0.051633458308269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1009295800501"/>
          <c:y val="0.187248400571792"/>
          <c:w val="0.656691051916383"/>
          <c:h val="0.6807174103237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'資料來源（編輯區）'!$U$2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'資料來源（編輯區）'!$T$3:$T$6</c:f>
              <c:strCache>
                <c:ptCount val="4"/>
                <c:pt idx="0">
                  <c:v>總監</c:v>
                </c:pt>
                <c:pt idx="1">
                  <c:v>經理</c:v>
                </c:pt>
                <c:pt idx="2">
                  <c:v>主管</c:v>
                </c:pt>
                <c:pt idx="3">
                  <c:v>員工</c:v>
                </c:pt>
              </c:strCache>
            </c:strRef>
          </c:cat>
          <c:val>
            <c:numRef>
              <c:f>'資料來源（編輯區）'!$U$3:$U$6</c:f>
              <c:numCache>
                <c:formatCode>General</c:formatCode>
                <c:ptCount val="4"/>
                <c:pt idx="0">
                  <c:v>8</c:v>
                </c:pt>
                <c:pt idx="1">
                  <c:v>24</c:v>
                </c:pt>
                <c:pt idx="2">
                  <c:v>50</c:v>
                </c:pt>
                <c:pt idx="3" c:formatCode="#,##0_ ">
                  <c:v>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265893519"/>
        <c:axId val="1385193583"/>
      </c:barChart>
      <c:catAx>
        <c:axId val="12658935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85193583"/>
        <c:crosses val="autoZero"/>
        <c:auto val="1"/>
        <c:lblAlgn val="ctr"/>
        <c:lblOffset val="100"/>
        <c:noMultiLvlLbl val="0"/>
      </c:catAx>
      <c:valAx>
        <c:axId val="13851935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65893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學歷組成分析</a:t>
            </a:r>
            <a:endParaRPr lang="zh-CN" altLang="en-US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301958445579983"/>
          <c:y val="0.058221313261407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9022211841741"/>
          <c:y val="0.190667924398047"/>
          <c:w val="0.656664334052413"/>
          <c:h val="0.68903451511933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'資料來源（編輯區）'!$M$2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'資料來源（編輯區）'!$L$3:$L$7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'資料來源（編輯區）'!$M$3:$M$7</c:f>
              <c:numCache>
                <c:formatCode>General</c:formatCode>
                <c:ptCount val="5"/>
                <c:pt idx="0">
                  <c:v>0</c:v>
                </c:pt>
                <c:pt idx="1">
                  <c:v>79</c:v>
                </c:pt>
                <c:pt idx="2">
                  <c:v>198</c:v>
                </c:pt>
                <c:pt idx="3">
                  <c:v>33</c:v>
                </c:pt>
                <c:pt idx="4" c:formatCode="#,##0_ 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265893519"/>
        <c:axId val="1385193583"/>
      </c:barChart>
      <c:catAx>
        <c:axId val="12658935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85193583"/>
        <c:crosses val="autoZero"/>
        <c:auto val="1"/>
        <c:lblAlgn val="ctr"/>
        <c:lblOffset val="100"/>
        <c:noMultiLvlLbl val="0"/>
      </c:catAx>
      <c:valAx>
        <c:axId val="13851935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65893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男女比例分析</a:t>
            </a:r>
            <a:endParaRPr lang="zh-CN" altLang="en-US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262299229256487"/>
          <c:y val="0.071701102578982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9741189000106"/>
          <c:y val="0.200546181017274"/>
          <c:w val="0.628578310453782"/>
          <c:h val="0.6847478712904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'資料來源（編輯區）'!$F$2</c:f>
              <c:strCache>
                <c:ptCount val="1"/>
                <c:pt idx="0">
                  <c:v>比例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'資料來源（編輯區）'!$D$3:$D$4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'資料來源（編輯區）'!$F$3:$F$4</c:f>
              <c:numCache>
                <c:formatCode>0.0%</c:formatCode>
                <c:ptCount val="2"/>
                <c:pt idx="0">
                  <c:v>0.4875</c:v>
                </c:pt>
                <c:pt idx="1">
                  <c:v>0.5125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2"/>
        <c:overlap val="-80"/>
        <c:axId val="1265893519"/>
        <c:axId val="1385193583"/>
      </c:barChart>
      <c:catAx>
        <c:axId val="12658935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85193583"/>
        <c:crosses val="autoZero"/>
        <c:auto val="1"/>
        <c:lblAlgn val="ctr"/>
        <c:lblOffset val="100"/>
        <c:noMultiLvlLbl val="0"/>
      </c:catAx>
      <c:valAx>
        <c:axId val="1385193583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65893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主管比例</a:t>
            </a:r>
            <a:endParaRPr lang="zh-CN" altLang="en-US" sz="1100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275458541225393"/>
          <c:y val="0.084397158407485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('資料來源（編輯區）'!$T$5,'資料來源（編輯區）'!$T$7)</c:f>
              <c:strCache>
                <c:ptCount val="2"/>
                <c:pt idx="0">
                  <c:v>主管</c:v>
                </c:pt>
                <c:pt idx="1">
                  <c:v>總人數</c:v>
                </c:pt>
              </c:strCache>
            </c:strRef>
          </c:cat>
          <c:val>
            <c:numRef>
              <c:f>('資料來源（編輯區）'!$U$5,'資料來源（編輯區）'!$U$7)</c:f>
              <c:numCache>
                <c:formatCode>General</c:formatCode>
                <c:ptCount val="2"/>
                <c:pt idx="0">
                  <c:v>50</c:v>
                </c:pt>
                <c:pt idx="1" c:formatCode="#,##0_ 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員工比例</a:t>
            </a:r>
            <a:endParaRPr lang="zh-CN" altLang="en-US" sz="1100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275458541225393"/>
          <c:y val="0.084397158407485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00B0F0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'資料來源（編輯區）'!$T$6:$T$7</c:f>
              <c:strCache>
                <c:ptCount val="2"/>
                <c:pt idx="0">
                  <c:v>員工</c:v>
                </c:pt>
                <c:pt idx="1">
                  <c:v>總人數</c:v>
                </c:pt>
              </c:strCache>
            </c:strRef>
          </c:cat>
          <c:val>
            <c:numRef>
              <c:f>'資料來源（編輯區）'!$U$6:$U$7</c:f>
              <c:numCache>
                <c:formatCode>#,##0_ </c:formatCode>
                <c:ptCount val="2"/>
                <c:pt idx="0">
                  <c:v>238</c:v>
                </c:pt>
                <c:pt idx="1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高管比例</a:t>
            </a:r>
            <a:endParaRPr lang="zh-CN" altLang="en-US" sz="1100" b="1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275458541225393"/>
          <c:y val="0.084397158407485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('資料來源（編輯區）'!$T$3,'資料來源（編輯區）'!$T$7)</c:f>
              <c:strCache>
                <c:ptCount val="2"/>
                <c:pt idx="0">
                  <c:v>總監</c:v>
                </c:pt>
                <c:pt idx="1">
                  <c:v>總人數</c:v>
                </c:pt>
              </c:strCache>
            </c:strRef>
          </c:cat>
          <c:val>
            <c:numRef>
              <c:f>('資料來源（編輯區）'!$U$3,'資料來源（編輯區）'!$U$7)</c:f>
              <c:numCache>
                <c:formatCode>General</c:formatCode>
                <c:ptCount val="2"/>
                <c:pt idx="0">
                  <c:v>8</c:v>
                </c:pt>
                <c:pt idx="1" c:formatCode="#,##0_ 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1" Type="http://schemas.openxmlformats.org/officeDocument/2006/relationships/hyperlink" Target="#'&#25968;&#25454;&#28304;&#65288;&#32534;&#36753;&#21306;&#65289;'!A1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6061</xdr:rowOff>
    </xdr:from>
    <xdr:to>
      <xdr:col>25</xdr:col>
      <xdr:colOff>87456</xdr:colOff>
      <xdr:row>49</xdr:row>
      <xdr:rowOff>24849</xdr:rowOff>
    </xdr:to>
    <xdr:grpSp>
      <xdr:nvGrpSpPr>
        <xdr:cNvPr id="14" name="組合 13"/>
        <xdr:cNvGrpSpPr/>
      </xdr:nvGrpSpPr>
      <xdr:grpSpPr>
        <a:xfrm>
          <a:off x="0" y="5715"/>
          <a:ext cx="13802995" cy="7943850"/>
          <a:chOff x="0" y="6061"/>
          <a:chExt cx="13422456" cy="8276963"/>
        </a:xfrm>
      </xdr:grpSpPr>
      <xdr:sp>
        <xdr:nvSpPr>
          <xdr:cNvPr id="2" name="矩形 1"/>
          <xdr:cNvSpPr/>
        </xdr:nvSpPr>
        <xdr:spPr>
          <a:xfrm>
            <a:off x="0" y="24849"/>
            <a:ext cx="13420725" cy="8258175"/>
          </a:xfrm>
          <a:prstGeom prst="rect">
            <a:avLst/>
          </a:pr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CN" altLang="en-US" sz="1100"/>
              <a:t>總人總</a:t>
            </a:r>
            <a:endParaRPr lang="zh-CN" altLang="en-US" sz="1100"/>
          </a:p>
        </xdr:txBody>
      </xdr:sp>
      <xdr:sp>
        <xdr:nvSpPr>
          <xdr:cNvPr id="3" name="矩形 2"/>
          <xdr:cNvSpPr/>
        </xdr:nvSpPr>
        <xdr:spPr>
          <a:xfrm>
            <a:off x="0" y="6061"/>
            <a:ext cx="13422456" cy="65284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9</xdr:col>
      <xdr:colOff>63313</xdr:colOff>
      <xdr:row>0</xdr:row>
      <xdr:rowOff>0</xdr:rowOff>
    </xdr:from>
    <xdr:to>
      <xdr:col>16</xdr:col>
      <xdr:colOff>91888</xdr:colOff>
      <xdr:row>2</xdr:row>
      <xdr:rowOff>155662</xdr:rowOff>
    </xdr:to>
    <xdr:sp>
      <xdr:nvSpPr>
        <xdr:cNvPr id="8" name="文本框 7"/>
        <xdr:cNvSpPr txBox="1"/>
      </xdr:nvSpPr>
      <xdr:spPr>
        <a:xfrm>
          <a:off x="5000625" y="0"/>
          <a:ext cx="3869055" cy="434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2000" b="0" spc="100" baseline="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  <a:t>集團公司人力資源資料看板</a:t>
          </a:r>
          <a:endParaRPr lang="zh-CN" altLang="en-US" sz="2000" b="0" spc="100" baseline="0">
            <a:solidFill>
              <a:schemeClr val="bg1"/>
            </a:solidFill>
            <a:latin typeface="Microsoft YaHei UI" panose="020B0503020204020204" pitchFamily="34" charset="-122"/>
            <a:ea typeface="Microsoft YaHei UI" panose="020B0503020204020204" pitchFamily="34" charset="-122"/>
          </a:endParaRPr>
        </a:p>
      </xdr:txBody>
    </xdr:sp>
    <xdr:clientData/>
  </xdr:twoCellAnchor>
  <xdr:twoCellAnchor>
    <xdr:from>
      <xdr:col>9</xdr:col>
      <xdr:colOff>63313</xdr:colOff>
      <xdr:row>2</xdr:row>
      <xdr:rowOff>69508</xdr:rowOff>
    </xdr:from>
    <xdr:to>
      <xdr:col>16</xdr:col>
      <xdr:colOff>91888</xdr:colOff>
      <xdr:row>4</xdr:row>
      <xdr:rowOff>5507</xdr:rowOff>
    </xdr:to>
    <xdr:sp>
      <xdr:nvSpPr>
        <xdr:cNvPr id="10" name="文本框 9"/>
        <xdr:cNvSpPr txBox="1"/>
      </xdr:nvSpPr>
      <xdr:spPr>
        <a:xfrm>
          <a:off x="5000625" y="358775"/>
          <a:ext cx="3869055" cy="301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900">
              <a:solidFill>
                <a:schemeClr val="bg1">
                  <a:lumMod val="75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GROUP COMPANY HUMAN RESOURCE DATA KANBAN</a:t>
          </a:r>
          <a:endParaRPr lang="zh-CN" altLang="zh-CN" sz="900">
            <a:solidFill>
              <a:schemeClr val="bg1">
                <a:lumMod val="75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/>
  </xdr:twoCellAnchor>
  <xdr:twoCellAnchor>
    <xdr:from>
      <xdr:col>0</xdr:col>
      <xdr:colOff>151281</xdr:colOff>
      <xdr:row>4</xdr:row>
      <xdr:rowOff>147171</xdr:rowOff>
    </xdr:from>
    <xdr:to>
      <xdr:col>3</xdr:col>
      <xdr:colOff>28574</xdr:colOff>
      <xdr:row>7</xdr:row>
      <xdr:rowOff>40093</xdr:rowOff>
    </xdr:to>
    <xdr:sp>
      <xdr:nvSpPr>
        <xdr:cNvPr id="55" name="文本框 54"/>
        <xdr:cNvSpPr txBox="1"/>
      </xdr:nvSpPr>
      <xdr:spPr>
        <a:xfrm>
          <a:off x="151130" y="800100"/>
          <a:ext cx="1522730" cy="3752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  <a:t>集團總人數：</a:t>
          </a:r>
          <a:endParaRPr lang="zh-CN" altLang="en-US" sz="1400">
            <a:solidFill>
              <a:schemeClr val="bg1"/>
            </a:solidFill>
            <a:latin typeface="Microsoft YaHei UI" panose="020B0503020204020204" pitchFamily="34" charset="-122"/>
            <a:ea typeface="Microsoft YaHei UI" panose="020B0503020204020204" pitchFamily="34" charset="-122"/>
          </a:endParaRPr>
        </a:p>
      </xdr:txBody>
    </xdr:sp>
    <xdr:clientData/>
  </xdr:twoCellAnchor>
  <xdr:twoCellAnchor>
    <xdr:from>
      <xdr:col>22</xdr:col>
      <xdr:colOff>157069</xdr:colOff>
      <xdr:row>2</xdr:row>
      <xdr:rowOff>11082</xdr:rowOff>
    </xdr:from>
    <xdr:to>
      <xdr:col>25</xdr:col>
      <xdr:colOff>0</xdr:colOff>
      <xdr:row>3</xdr:row>
      <xdr:rowOff>208865</xdr:rowOff>
    </xdr:to>
    <xdr:sp textlink="'資料來源（編輯區）'!B10">
      <xdr:nvSpPr>
        <xdr:cNvPr id="57" name="文本框 56"/>
        <xdr:cNvSpPr txBox="1"/>
      </xdr:nvSpPr>
      <xdr:spPr>
        <a:xfrm>
          <a:off x="12226925" y="300355"/>
          <a:ext cx="1489075" cy="342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8E549C13-4FE5-47E1-ADC2-491F1DB725A4}" type="TxLink">
            <a:rPr lang="en-US" altLang="en-US" sz="800" b="0" i="0" u="none" strike="noStrike" spc="100" baseline="0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Arial" panose="020B0604020202020204" pitchFamily="7" charset="0"/>
            </a:rPr>
          </a:fld>
          <a:endParaRPr lang="en-US" altLang="en-US" sz="800" b="0" i="0" u="none" strike="noStrike" spc="100" baseline="0">
            <a:solidFill>
              <a:schemeClr val="bg1">
                <a:lumMod val="85000"/>
              </a:schemeClr>
            </a:solidFill>
            <a:latin typeface="Microsoft YaHei UI" panose="020B0503020204020204" pitchFamily="34" charset="-122"/>
            <a:ea typeface="Microsoft YaHei UI" panose="020B0503020204020204" pitchFamily="34" charset="-122"/>
            <a:cs typeface="Arial" panose="020B0604020202020204" pitchFamily="7" charset="0"/>
          </a:endParaRPr>
        </a:p>
      </xdr:txBody>
    </xdr:sp>
    <xdr:clientData/>
  </xdr:twoCellAnchor>
  <xdr:twoCellAnchor>
    <xdr:from>
      <xdr:col>9</xdr:col>
      <xdr:colOff>178828</xdr:colOff>
      <xdr:row>7</xdr:row>
      <xdr:rowOff>68252</xdr:rowOff>
    </xdr:from>
    <xdr:to>
      <xdr:col>17</xdr:col>
      <xdr:colOff>194986</xdr:colOff>
      <xdr:row>27</xdr:row>
      <xdr:rowOff>131765</xdr:rowOff>
    </xdr:to>
    <xdr:graphicFrame>
      <xdr:nvGraphicFramePr>
        <xdr:cNvPr id="75" name="圖表 74"/>
        <xdr:cNvGraphicFramePr/>
      </xdr:nvGraphicFramePr>
      <xdr:xfrm>
        <a:off x="5116195" y="1203325"/>
        <a:ext cx="4405630" cy="3027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315686</xdr:colOff>
      <xdr:row>55</xdr:row>
      <xdr:rowOff>52988</xdr:rowOff>
    </xdr:from>
    <xdr:to>
      <xdr:col>15</xdr:col>
      <xdr:colOff>438387</xdr:colOff>
      <xdr:row>57</xdr:row>
      <xdr:rowOff>122804</xdr:rowOff>
    </xdr:to>
    <xdr:sp>
      <xdr:nvSpPr>
        <xdr:cNvPr id="118" name="文本框 117"/>
        <xdr:cNvSpPr txBox="1"/>
      </xdr:nvSpPr>
      <xdr:spPr>
        <a:xfrm>
          <a:off x="7447915" y="8846185"/>
          <a:ext cx="1219835" cy="359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00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  <a:t>銷售額</a:t>
          </a:r>
          <a:r>
            <a:rPr lang="en-US" altLang="zh-CN" sz="100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  <a:t>TOP3</a:t>
          </a:r>
          <a:endParaRPr lang="zh-CN" altLang="en-US" sz="1000">
            <a:solidFill>
              <a:schemeClr val="bg1"/>
            </a:solidFill>
            <a:latin typeface="Microsoft YaHei UI" panose="020B0503020204020204" pitchFamily="34" charset="-122"/>
            <a:ea typeface="Microsoft YaHei UI" panose="020B0503020204020204" pitchFamily="34" charset="-122"/>
          </a:endParaRPr>
        </a:p>
      </xdr:txBody>
    </xdr:sp>
    <xdr:clientData/>
  </xdr:twoCellAnchor>
  <xdr:twoCellAnchor>
    <xdr:from>
      <xdr:col>26</xdr:col>
      <xdr:colOff>28575</xdr:colOff>
      <xdr:row>14</xdr:row>
      <xdr:rowOff>107505</xdr:rowOff>
    </xdr:from>
    <xdr:to>
      <xdr:col>28</xdr:col>
      <xdr:colOff>285336</xdr:colOff>
      <xdr:row>16</xdr:row>
      <xdr:rowOff>148256</xdr:rowOff>
    </xdr:to>
    <xdr:grpSp>
      <xdr:nvGrpSpPr>
        <xdr:cNvPr id="126" name="組合 125">
          <a:hlinkClick xmlns:r="http://schemas.openxmlformats.org/officeDocument/2006/relationships" r:id="rId11"/>
        </xdr:cNvPr>
        <xdr:cNvGrpSpPr/>
      </xdr:nvGrpSpPr>
      <xdr:grpSpPr>
        <a:xfrm>
          <a:off x="14293215" y="2324735"/>
          <a:ext cx="1353820" cy="327025"/>
          <a:chOff x="13896975" y="1574355"/>
          <a:chExt cx="1323561" cy="345551"/>
        </a:xfrm>
      </xdr:grpSpPr>
      <xdr:sp>
        <xdr:nvSpPr>
          <xdr:cNvPr id="123" name="矩形: 圓角 122"/>
          <xdr:cNvSpPr/>
        </xdr:nvSpPr>
        <xdr:spPr>
          <a:xfrm>
            <a:off x="13896975" y="1574355"/>
            <a:ext cx="1323561" cy="341731"/>
          </a:xfrm>
          <a:prstGeom prst="roundRect">
            <a:avLst>
              <a:gd name="adj" fmla="val 50000"/>
            </a:avLst>
          </a:prstGeom>
          <a:solidFill>
            <a:srgbClr val="FF0000"/>
          </a:solidFill>
          <a:ln w="19050">
            <a:solidFill>
              <a:schemeClr val="bg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124" name="文本框 123"/>
          <xdr:cNvSpPr txBox="1"/>
        </xdr:nvSpPr>
        <xdr:spPr>
          <a:xfrm>
            <a:off x="14077950" y="1578952"/>
            <a:ext cx="990599" cy="3409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zh-CN" altLang="en-US" sz="1050" b="0">
                <a:solidFill>
                  <a:schemeClr val="bg1"/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  <a:t>點此編輯資料</a:t>
            </a:r>
            <a:endParaRPr lang="zh-CN" altLang="en-US" sz="1050" b="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xdr:txBody>
      </xdr:sp>
    </xdr:grpSp>
    <xdr:clientData/>
  </xdr:twoCellAnchor>
  <xdr:twoCellAnchor>
    <xdr:from>
      <xdr:col>22</xdr:col>
      <xdr:colOff>185644</xdr:colOff>
      <xdr:row>0</xdr:row>
      <xdr:rowOff>92324</xdr:rowOff>
    </xdr:from>
    <xdr:to>
      <xdr:col>25</xdr:col>
      <xdr:colOff>28575</xdr:colOff>
      <xdr:row>2</xdr:row>
      <xdr:rowOff>141629</xdr:rowOff>
    </xdr:to>
    <xdr:sp textlink="'資料來源（編輯區）'!B11">
      <xdr:nvSpPr>
        <xdr:cNvPr id="104" name="文本框 103"/>
        <xdr:cNvSpPr txBox="1"/>
      </xdr:nvSpPr>
      <xdr:spPr>
        <a:xfrm>
          <a:off x="12255500" y="92075"/>
          <a:ext cx="1489075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33658F27-B161-4202-9103-471ED1AD8382}" type="TxLink">
            <a:rPr lang="en-US" altLang="en-US" sz="2000" b="0" i="0" u="none" strike="noStrike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Arial" panose="020B0604020202020204" pitchFamily="7" charset="0"/>
            </a:rPr>
          </a:fld>
          <a:endParaRPr lang="en-US" altLang="en-US" sz="2000" b="0" i="0" u="none" strike="noStrike">
            <a:solidFill>
              <a:schemeClr val="bg1"/>
            </a:solidFill>
            <a:latin typeface="Microsoft YaHei UI" panose="020B0503020204020204" pitchFamily="34" charset="-122"/>
            <a:ea typeface="Microsoft YaHei UI" panose="020B0503020204020204" pitchFamily="34" charset="-122"/>
            <a:cs typeface="Arial" panose="020B0604020202020204" pitchFamily="7" charset="0"/>
          </a:endParaRPr>
        </a:p>
      </xdr:txBody>
    </xdr:sp>
    <xdr:clientData/>
  </xdr:twoCellAnchor>
  <xdr:twoCellAnchor>
    <xdr:from>
      <xdr:col>13</xdr:col>
      <xdr:colOff>322169</xdr:colOff>
      <xdr:row>27</xdr:row>
      <xdr:rowOff>131885</xdr:rowOff>
    </xdr:from>
    <xdr:to>
      <xdr:col>24</xdr:col>
      <xdr:colOff>271825</xdr:colOff>
      <xdr:row>47</xdr:row>
      <xdr:rowOff>138795</xdr:rowOff>
    </xdr:to>
    <xdr:graphicFrame>
      <xdr:nvGraphicFramePr>
        <xdr:cNvPr id="106" name="圖表 105"/>
        <xdr:cNvGraphicFramePr/>
      </xdr:nvGraphicFramePr>
      <xdr:xfrm>
        <a:off x="7454265" y="4231005"/>
        <a:ext cx="5984875" cy="35426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257175</xdr:colOff>
      <xdr:row>5</xdr:row>
      <xdr:rowOff>23346</xdr:rowOff>
    </xdr:from>
    <xdr:to>
      <xdr:col>3</xdr:col>
      <xdr:colOff>371475</xdr:colOff>
      <xdr:row>7</xdr:row>
      <xdr:rowOff>32871</xdr:rowOff>
    </xdr:to>
    <xdr:sp textlink="'資料來源（編輯區）'!B3">
      <xdr:nvSpPr>
        <xdr:cNvPr id="11" name="文本框 10"/>
        <xdr:cNvSpPr txBox="1"/>
      </xdr:nvSpPr>
      <xdr:spPr>
        <a:xfrm>
          <a:off x="1354455" y="822960"/>
          <a:ext cx="662940" cy="3448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910DB53-AFA5-4CA5-B2FF-F2D8EE9BFB14}" type="TxLink">
            <a:rPr lang="en-US" altLang="en-US" sz="1400" b="0" i="0" u="none" strike="noStrike">
              <a:solidFill>
                <a:srgbClr val="FFFF00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</a:fld>
          <a:endParaRPr lang="en-US" altLang="en-US" sz="1400" b="0" i="0" u="none" strike="noStrike">
            <a:solidFill>
              <a:srgbClr val="FFFF00"/>
            </a:solidFill>
            <a:latin typeface="Microsoft YaHei UI" panose="020B0503020204020204" pitchFamily="34" charset="-122"/>
            <a:ea typeface="Microsoft YaHei UI" panose="020B0503020204020204" pitchFamily="34" charset="-122"/>
          </a:endParaRPr>
        </a:p>
      </xdr:txBody>
    </xdr:sp>
    <xdr:clientData/>
  </xdr:twoCellAnchor>
  <xdr:twoCellAnchor>
    <xdr:from>
      <xdr:col>3</xdr:col>
      <xdr:colOff>314326</xdr:colOff>
      <xdr:row>5</xdr:row>
      <xdr:rowOff>4296</xdr:rowOff>
    </xdr:from>
    <xdr:to>
      <xdr:col>4</xdr:col>
      <xdr:colOff>85726</xdr:colOff>
      <xdr:row>7</xdr:row>
      <xdr:rowOff>49618</xdr:rowOff>
    </xdr:to>
    <xdr:sp>
      <xdr:nvSpPr>
        <xdr:cNvPr id="65" name="文本框 64"/>
        <xdr:cNvSpPr txBox="1"/>
      </xdr:nvSpPr>
      <xdr:spPr>
        <a:xfrm>
          <a:off x="1960245" y="803910"/>
          <a:ext cx="32004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>
              <a:solidFill>
                <a:schemeClr val="bg1"/>
              </a:solidFill>
              <a:latin typeface="Microsoft YaHei UI" panose="020B0503020204020204" pitchFamily="34" charset="-122"/>
              <a:ea typeface="Microsoft YaHei UI" panose="020B0503020204020204" pitchFamily="34" charset="-122"/>
            </a:rPr>
            <a:t>人</a:t>
          </a:r>
          <a:endParaRPr lang="zh-CN" altLang="en-US" sz="1400">
            <a:solidFill>
              <a:schemeClr val="bg1"/>
            </a:solidFill>
            <a:latin typeface="Microsoft YaHei UI" panose="020B0503020204020204" pitchFamily="34" charset="-122"/>
            <a:ea typeface="Microsoft YaHei UI" panose="020B0503020204020204" pitchFamily="34" charset="-122"/>
          </a:endParaRPr>
        </a:p>
      </xdr:txBody>
    </xdr:sp>
    <xdr:clientData/>
  </xdr:twoCellAnchor>
  <xdr:twoCellAnchor>
    <xdr:from>
      <xdr:col>0</xdr:col>
      <xdr:colOff>134472</xdr:colOff>
      <xdr:row>8</xdr:row>
      <xdr:rowOff>76200</xdr:rowOff>
    </xdr:from>
    <xdr:to>
      <xdr:col>8</xdr:col>
      <xdr:colOff>122465</xdr:colOff>
      <xdr:row>26</xdr:row>
      <xdr:rowOff>50987</xdr:rowOff>
    </xdr:to>
    <xdr:graphicFrame>
      <xdr:nvGraphicFramePr>
        <xdr:cNvPr id="78" name="圖表 77"/>
        <xdr:cNvGraphicFramePr/>
      </xdr:nvGraphicFramePr>
      <xdr:xfrm>
        <a:off x="133985" y="1402080"/>
        <a:ext cx="4377055" cy="2603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66262</xdr:colOff>
      <xdr:row>28</xdr:row>
      <xdr:rowOff>23095</xdr:rowOff>
    </xdr:from>
    <xdr:to>
      <xdr:col>5</xdr:col>
      <xdr:colOff>85312</xdr:colOff>
      <xdr:row>48</xdr:row>
      <xdr:rowOff>92572</xdr:rowOff>
    </xdr:to>
    <xdr:graphicFrame>
      <xdr:nvGraphicFramePr>
        <xdr:cNvPr id="79" name="圖表 78"/>
        <xdr:cNvGraphicFramePr/>
      </xdr:nvGraphicFramePr>
      <xdr:xfrm>
        <a:off x="66040" y="4267200"/>
        <a:ext cx="2762250" cy="36048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289477</xdr:colOff>
      <xdr:row>28</xdr:row>
      <xdr:rowOff>15581</xdr:rowOff>
    </xdr:from>
    <xdr:to>
      <xdr:col>9</xdr:col>
      <xdr:colOff>524800</xdr:colOff>
      <xdr:row>48</xdr:row>
      <xdr:rowOff>87779</xdr:rowOff>
    </xdr:to>
    <xdr:graphicFrame>
      <xdr:nvGraphicFramePr>
        <xdr:cNvPr id="80" name="圖表 79"/>
        <xdr:cNvGraphicFramePr/>
      </xdr:nvGraphicFramePr>
      <xdr:xfrm>
        <a:off x="2483485" y="4259580"/>
        <a:ext cx="2978785" cy="36080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466428</xdr:colOff>
      <xdr:row>27</xdr:row>
      <xdr:rowOff>113019</xdr:rowOff>
    </xdr:from>
    <xdr:to>
      <xdr:col>13</xdr:col>
      <xdr:colOff>258830</xdr:colOff>
      <xdr:row>48</xdr:row>
      <xdr:rowOff>32816</xdr:rowOff>
    </xdr:to>
    <xdr:graphicFrame>
      <xdr:nvGraphicFramePr>
        <xdr:cNvPr id="81" name="圖表 80"/>
        <xdr:cNvGraphicFramePr/>
      </xdr:nvGraphicFramePr>
      <xdr:xfrm>
        <a:off x="4855210" y="4211955"/>
        <a:ext cx="2535555" cy="36004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153074</xdr:colOff>
      <xdr:row>17</xdr:row>
      <xdr:rowOff>97894</xdr:rowOff>
    </xdr:from>
    <xdr:to>
      <xdr:col>20</xdr:col>
      <xdr:colOff>506895</xdr:colOff>
      <xdr:row>27</xdr:row>
      <xdr:rowOff>111815</xdr:rowOff>
    </xdr:to>
    <xdr:grpSp>
      <xdr:nvGrpSpPr>
        <xdr:cNvPr id="13" name="組合 12"/>
        <xdr:cNvGrpSpPr/>
      </xdr:nvGrpSpPr>
      <xdr:grpSpPr>
        <a:xfrm>
          <a:off x="10028555" y="2749550"/>
          <a:ext cx="1450975" cy="1461770"/>
          <a:chOff x="9794031" y="2624090"/>
          <a:chExt cx="1413995" cy="1504790"/>
        </a:xfrm>
      </xdr:grpSpPr>
      <xdr:graphicFrame>
        <xdr:nvGraphicFramePr>
          <xdr:cNvPr id="30" name="圖表 29"/>
          <xdr:cNvGraphicFramePr/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textlink="'資料來源（編輯區）'!V5">
        <xdr:nvSpPr>
          <xdr:cNvPr id="34" name="文本框 33"/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B2D122B3-0007-4512-8FA7-65AD451471D2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rPr>
            </a:fld>
            <a:endParaRPr lang="en-US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endParaRPr>
          </a:p>
        </xdr:txBody>
      </xdr:sp>
    </xdr:grpSp>
    <xdr:clientData/>
  </xdr:twoCellAnchor>
  <xdr:twoCellAnchor>
    <xdr:from>
      <xdr:col>21</xdr:col>
      <xdr:colOff>360139</xdr:colOff>
      <xdr:row>17</xdr:row>
      <xdr:rowOff>89611</xdr:rowOff>
    </xdr:from>
    <xdr:to>
      <xdr:col>24</xdr:col>
      <xdr:colOff>183873</xdr:colOff>
      <xdr:row>27</xdr:row>
      <xdr:rowOff>103532</xdr:rowOff>
    </xdr:to>
    <xdr:grpSp>
      <xdr:nvGrpSpPr>
        <xdr:cNvPr id="47" name="組合 46"/>
        <xdr:cNvGrpSpPr/>
      </xdr:nvGrpSpPr>
      <xdr:grpSpPr>
        <a:xfrm>
          <a:off x="11881485" y="2741295"/>
          <a:ext cx="1469390" cy="1461770"/>
          <a:chOff x="9794031" y="2624090"/>
          <a:chExt cx="1413995" cy="1504790"/>
        </a:xfrm>
      </xdr:grpSpPr>
      <xdr:graphicFrame>
        <xdr:nvGraphicFramePr>
          <xdr:cNvPr id="48" name="圖表 47"/>
          <xdr:cNvGraphicFramePr/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textlink="'資料來源（編輯區）'!V6">
        <xdr:nvSpPr>
          <xdr:cNvPr id="49" name="文本框 48"/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2F4D7462-0BF1-4541-99EF-4EBEDBF5D8EC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rPr>
            </a:fld>
            <a:endParaRPr lang="en-US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endParaRPr>
          </a:p>
        </xdr:txBody>
      </xdr:sp>
    </xdr:grpSp>
    <xdr:clientData/>
  </xdr:twoCellAnchor>
  <xdr:twoCellAnchor>
    <xdr:from>
      <xdr:col>18</xdr:col>
      <xdr:colOff>153074</xdr:colOff>
      <xdr:row>7</xdr:row>
      <xdr:rowOff>48199</xdr:rowOff>
    </xdr:from>
    <xdr:to>
      <xdr:col>20</xdr:col>
      <xdr:colOff>506895</xdr:colOff>
      <xdr:row>17</xdr:row>
      <xdr:rowOff>4141</xdr:rowOff>
    </xdr:to>
    <xdr:grpSp>
      <xdr:nvGrpSpPr>
        <xdr:cNvPr id="50" name="組合 49"/>
        <xdr:cNvGrpSpPr/>
      </xdr:nvGrpSpPr>
      <xdr:grpSpPr>
        <a:xfrm>
          <a:off x="10028555" y="1183005"/>
          <a:ext cx="1450975" cy="1472565"/>
          <a:chOff x="9794031" y="2624090"/>
          <a:chExt cx="1413995" cy="1504790"/>
        </a:xfrm>
      </xdr:grpSpPr>
      <xdr:graphicFrame>
        <xdr:nvGraphicFramePr>
          <xdr:cNvPr id="51" name="圖表 50"/>
          <xdr:cNvGraphicFramePr/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textlink="'資料來源（編輯區）'!V3">
        <xdr:nvSpPr>
          <xdr:cNvPr id="52" name="文本框 51"/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C1BF8A30-BEBA-4B32-8B70-4239E64812A4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rPr>
            </a:fld>
            <a:endParaRPr lang="en-US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xdr:txBody>
      </xdr:sp>
    </xdr:grpSp>
    <xdr:clientData/>
  </xdr:twoCellAnchor>
  <xdr:twoCellAnchor>
    <xdr:from>
      <xdr:col>21</xdr:col>
      <xdr:colOff>360139</xdr:colOff>
      <xdr:row>7</xdr:row>
      <xdr:rowOff>39916</xdr:rowOff>
    </xdr:from>
    <xdr:to>
      <xdr:col>24</xdr:col>
      <xdr:colOff>183873</xdr:colOff>
      <xdr:row>16</xdr:row>
      <xdr:rowOff>144945</xdr:rowOff>
    </xdr:to>
    <xdr:grpSp>
      <xdr:nvGrpSpPr>
        <xdr:cNvPr id="53" name="組合 52"/>
        <xdr:cNvGrpSpPr/>
      </xdr:nvGrpSpPr>
      <xdr:grpSpPr>
        <a:xfrm>
          <a:off x="11881485" y="1174750"/>
          <a:ext cx="1469390" cy="1477010"/>
          <a:chOff x="9794031" y="2624090"/>
          <a:chExt cx="1413995" cy="1504790"/>
        </a:xfrm>
      </xdr:grpSpPr>
      <xdr:graphicFrame>
        <xdr:nvGraphicFramePr>
          <xdr:cNvPr id="54" name="圖表 53"/>
          <xdr:cNvGraphicFramePr/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textlink="'資料來源（編輯區）'!V4">
        <xdr:nvSpPr>
          <xdr:cNvPr id="56" name="文本框 55"/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C4ABE982-F492-476B-9D4B-37E4B37EC910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rPr>
            </a:fld>
            <a:endParaRPr lang="en-US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endParaRPr>
          </a:p>
        </xdr:txBody>
      </xdr:sp>
    </xdr:grpSp>
    <xdr:clientData/>
  </xdr:twoCellAnchor>
  <xdr:twoCellAnchor>
    <xdr:from>
      <xdr:col>8</xdr:col>
      <xdr:colOff>440871</xdr:colOff>
      <xdr:row>7</xdr:row>
      <xdr:rowOff>11205</xdr:rowOff>
    </xdr:from>
    <xdr:to>
      <xdr:col>17</xdr:col>
      <xdr:colOff>414617</xdr:colOff>
      <xdr:row>28</xdr:row>
      <xdr:rowOff>78441</xdr:rowOff>
    </xdr:to>
    <xdr:sp>
      <xdr:nvSpPr>
        <xdr:cNvPr id="15" name="矩形 14"/>
        <xdr:cNvSpPr/>
      </xdr:nvSpPr>
      <xdr:spPr>
        <a:xfrm>
          <a:off x="4829810" y="1146175"/>
          <a:ext cx="4911090" cy="3176270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224119</xdr:colOff>
      <xdr:row>7</xdr:row>
      <xdr:rowOff>11205</xdr:rowOff>
    </xdr:from>
    <xdr:to>
      <xdr:col>8</xdr:col>
      <xdr:colOff>370115</xdr:colOff>
      <xdr:row>28</xdr:row>
      <xdr:rowOff>78441</xdr:rowOff>
    </xdr:to>
    <xdr:sp>
      <xdr:nvSpPr>
        <xdr:cNvPr id="59" name="矩形 58"/>
        <xdr:cNvSpPr/>
      </xdr:nvSpPr>
      <xdr:spPr>
        <a:xfrm>
          <a:off x="223520" y="1146175"/>
          <a:ext cx="4535170" cy="3176270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224118</xdr:colOff>
      <xdr:row>28</xdr:row>
      <xdr:rowOff>156881</xdr:rowOff>
    </xdr:from>
    <xdr:to>
      <xdr:col>4</xdr:col>
      <xdr:colOff>212912</xdr:colOff>
      <xdr:row>46</xdr:row>
      <xdr:rowOff>89647</xdr:rowOff>
    </xdr:to>
    <xdr:sp>
      <xdr:nvSpPr>
        <xdr:cNvPr id="60" name="矩形 59"/>
        <xdr:cNvSpPr/>
      </xdr:nvSpPr>
      <xdr:spPr>
        <a:xfrm>
          <a:off x="223520" y="4401185"/>
          <a:ext cx="2183765" cy="3178810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302559</xdr:colOff>
      <xdr:row>28</xdr:row>
      <xdr:rowOff>156881</xdr:rowOff>
    </xdr:from>
    <xdr:to>
      <xdr:col>8</xdr:col>
      <xdr:colOff>369794</xdr:colOff>
      <xdr:row>46</xdr:row>
      <xdr:rowOff>89647</xdr:rowOff>
    </xdr:to>
    <xdr:sp>
      <xdr:nvSpPr>
        <xdr:cNvPr id="61" name="矩形 60"/>
        <xdr:cNvSpPr/>
      </xdr:nvSpPr>
      <xdr:spPr>
        <a:xfrm>
          <a:off x="2496820" y="4401185"/>
          <a:ext cx="2261870" cy="3178810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446314</xdr:colOff>
      <xdr:row>28</xdr:row>
      <xdr:rowOff>156881</xdr:rowOff>
    </xdr:from>
    <xdr:to>
      <xdr:col>12</xdr:col>
      <xdr:colOff>526677</xdr:colOff>
      <xdr:row>46</xdr:row>
      <xdr:rowOff>89647</xdr:rowOff>
    </xdr:to>
    <xdr:sp>
      <xdr:nvSpPr>
        <xdr:cNvPr id="62" name="矩形 61"/>
        <xdr:cNvSpPr/>
      </xdr:nvSpPr>
      <xdr:spPr>
        <a:xfrm>
          <a:off x="4834890" y="4401185"/>
          <a:ext cx="2275205" cy="3178810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59871</xdr:colOff>
      <xdr:row>28</xdr:row>
      <xdr:rowOff>156881</xdr:rowOff>
    </xdr:from>
    <xdr:to>
      <xdr:col>24</xdr:col>
      <xdr:colOff>364435</xdr:colOff>
      <xdr:row>46</xdr:row>
      <xdr:rowOff>89647</xdr:rowOff>
    </xdr:to>
    <xdr:sp>
      <xdr:nvSpPr>
        <xdr:cNvPr id="63" name="矩形 62"/>
        <xdr:cNvSpPr/>
      </xdr:nvSpPr>
      <xdr:spPr>
        <a:xfrm>
          <a:off x="7192010" y="4401185"/>
          <a:ext cx="6339205" cy="3178810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505239</xdr:colOff>
      <xdr:row>6</xdr:row>
      <xdr:rowOff>140315</xdr:rowOff>
    </xdr:from>
    <xdr:to>
      <xdr:col>24</xdr:col>
      <xdr:colOff>364435</xdr:colOff>
      <xdr:row>28</xdr:row>
      <xdr:rowOff>73082</xdr:rowOff>
    </xdr:to>
    <xdr:sp>
      <xdr:nvSpPr>
        <xdr:cNvPr id="64" name="矩形 63"/>
        <xdr:cNvSpPr/>
      </xdr:nvSpPr>
      <xdr:spPr>
        <a:xfrm>
          <a:off x="9831705" y="1130300"/>
          <a:ext cx="3699510" cy="3187065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505239</xdr:colOff>
      <xdr:row>17</xdr:row>
      <xdr:rowOff>77709</xdr:rowOff>
    </xdr:from>
    <xdr:to>
      <xdr:col>24</xdr:col>
      <xdr:colOff>364435</xdr:colOff>
      <xdr:row>17</xdr:row>
      <xdr:rowOff>77709</xdr:rowOff>
    </xdr:to>
    <xdr:cxnSp>
      <xdr:nvCxnSpPr>
        <xdr:cNvPr id="19" name="直接連線符 18"/>
        <xdr:cNvCxnSpPr>
          <a:stCxn id="64" idx="3"/>
          <a:endCxn id="64" idx="1"/>
        </xdr:cNvCxnSpPr>
      </xdr:nvCxnSpPr>
      <xdr:spPr>
        <a:xfrm flipH="1">
          <a:off x="9831705" y="2729230"/>
          <a:ext cx="3699510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166947</xdr:colOff>
      <xdr:row>6</xdr:row>
      <xdr:rowOff>140315</xdr:rowOff>
    </xdr:from>
    <xdr:to>
      <xdr:col>21</xdr:col>
      <xdr:colOff>166947</xdr:colOff>
      <xdr:row>28</xdr:row>
      <xdr:rowOff>73082</xdr:rowOff>
    </xdr:to>
    <xdr:cxnSp>
      <xdr:nvCxnSpPr>
        <xdr:cNvPr id="21" name="直接連線符 20"/>
        <xdr:cNvCxnSpPr>
          <a:stCxn id="64" idx="0"/>
          <a:endCxn id="64" idx="2"/>
        </xdr:cNvCxnSpPr>
      </xdr:nvCxnSpPr>
      <xdr:spPr>
        <a:xfrm>
          <a:off x="11687810" y="1130300"/>
          <a:ext cx="0" cy="3187065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X3:AA29"/>
  <sheetViews>
    <sheetView showGridLines="0" tabSelected="1" workbookViewId="0">
      <selection activeCell="AC31" sqref="AC31"/>
    </sheetView>
  </sheetViews>
  <sheetFormatPr defaultColWidth="9" defaultRowHeight="11.4"/>
  <sheetData>
    <row r="3" spans="24:24">
      <c r="X3" s="18">
        <f ca="1">NOW()</f>
        <v>44958.7449884259</v>
      </c>
    </row>
    <row r="4" ht="17.4" spans="27:27">
      <c r="AA4" s="19" t="s">
        <v>0</v>
      </c>
    </row>
    <row r="6" ht="15" spans="27:27">
      <c r="AA6" s="20" t="s">
        <v>1</v>
      </c>
    </row>
    <row r="8" ht="15" spans="27:27">
      <c r="AA8" s="20" t="s">
        <v>2</v>
      </c>
    </row>
    <row r="10" ht="13.2" spans="27:27">
      <c r="AA10" s="21" t="s">
        <v>3</v>
      </c>
    </row>
    <row r="29" ht="61.8" spans="27:27">
      <c r="AA29" s="22"/>
    </row>
  </sheetData>
  <sheetProtection selectLockedCells="1"/>
  <printOptions horizontalCentered="1"/>
  <pageMargins left="0.393700787401575" right="0.393700787401575" top="0.393700787401575" bottom="0.393700787401575" header="0.31496062992126" footer="0.31496062992126"/>
  <pageSetup paperSize="9" scale="70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799981688894314"/>
  </sheetPr>
  <dimension ref="A1:V16"/>
  <sheetViews>
    <sheetView workbookViewId="0">
      <selection activeCell="A1" sqref="A1"/>
    </sheetView>
  </sheetViews>
  <sheetFormatPr defaultColWidth="13.5" defaultRowHeight="16.5" customHeight="1"/>
  <cols>
    <col min="1" max="1" width="13.5" style="2"/>
    <col min="2" max="2" width="15.3333333333333" style="2" customWidth="1"/>
    <col min="3" max="3" width="5.33333333333333" style="2" customWidth="1"/>
    <col min="4" max="4" width="13.5" style="2" customWidth="1"/>
    <col min="5" max="6" width="13.5" style="2"/>
    <col min="7" max="7" width="5.33333333333333" style="2" customWidth="1"/>
    <col min="8" max="10" width="13.5" style="2"/>
    <col min="11" max="11" width="5.33333333333333" style="2" customWidth="1"/>
    <col min="12" max="14" width="13.5" style="2"/>
    <col min="15" max="15" width="5.33333333333333" style="2" customWidth="1"/>
    <col min="16" max="16" width="13.5" style="2"/>
    <col min="17" max="17" width="13.5" style="3"/>
    <col min="18" max="18" width="13.5" style="2"/>
    <col min="19" max="19" width="5.33333333333333" style="2" customWidth="1"/>
    <col min="20" max="20" width="13.5" style="2"/>
    <col min="21" max="21" width="13.5" style="3"/>
    <col min="22" max="16384" width="13.5" style="2"/>
  </cols>
  <sheetData>
    <row r="1" s="1" customFormat="1" ht="21.75" customHeight="1" spans="1:21">
      <c r="A1" s="1" t="s">
        <v>4</v>
      </c>
      <c r="D1" s="1" t="s">
        <v>5</v>
      </c>
      <c r="H1" s="1" t="s">
        <v>6</v>
      </c>
      <c r="L1" s="1" t="s">
        <v>7</v>
      </c>
      <c r="P1" s="1" t="s">
        <v>8</v>
      </c>
      <c r="Q1" s="15"/>
      <c r="T1" s="1" t="s">
        <v>9</v>
      </c>
      <c r="U1" s="15"/>
    </row>
    <row r="2" customHeight="1" spans="1:22">
      <c r="A2" s="4" t="s">
        <v>10</v>
      </c>
      <c r="B2" s="4" t="s">
        <v>11</v>
      </c>
      <c r="D2" s="5" t="s">
        <v>12</v>
      </c>
      <c r="E2" s="5" t="s">
        <v>13</v>
      </c>
      <c r="F2" s="5" t="s">
        <v>14</v>
      </c>
      <c r="H2" s="5" t="s">
        <v>15</v>
      </c>
      <c r="I2" s="5" t="s">
        <v>13</v>
      </c>
      <c r="J2" s="5" t="s">
        <v>14</v>
      </c>
      <c r="L2" s="5" t="s">
        <v>16</v>
      </c>
      <c r="M2" s="5" t="s">
        <v>13</v>
      </c>
      <c r="N2" s="5" t="s">
        <v>14</v>
      </c>
      <c r="P2" s="5" t="s">
        <v>17</v>
      </c>
      <c r="Q2" s="16" t="s">
        <v>13</v>
      </c>
      <c r="R2" s="5" t="s">
        <v>18</v>
      </c>
      <c r="T2" s="5" t="s">
        <v>19</v>
      </c>
      <c r="U2" s="16" t="s">
        <v>13</v>
      </c>
      <c r="V2" s="5" t="s">
        <v>18</v>
      </c>
    </row>
    <row r="3" customHeight="1" spans="1:22">
      <c r="A3" s="2" t="s">
        <v>20</v>
      </c>
      <c r="B3" s="6">
        <v>320</v>
      </c>
      <c r="D3" s="2" t="s">
        <v>21</v>
      </c>
      <c r="E3" s="7">
        <v>156</v>
      </c>
      <c r="F3" s="8">
        <f>E3/$B$3</f>
        <v>0.4875</v>
      </c>
      <c r="H3" s="2" t="s">
        <v>22</v>
      </c>
      <c r="I3" s="7">
        <v>23</v>
      </c>
      <c r="J3" s="8">
        <f>I3/$B$3</f>
        <v>0.071875</v>
      </c>
      <c r="L3" s="2" t="s">
        <v>23</v>
      </c>
      <c r="M3" s="7">
        <v>0</v>
      </c>
      <c r="N3" s="8">
        <f>M3/$B$3</f>
        <v>0</v>
      </c>
      <c r="P3" s="2" t="s">
        <v>24</v>
      </c>
      <c r="Q3" s="17">
        <v>4</v>
      </c>
      <c r="R3" s="8">
        <f>Q3/$B$3</f>
        <v>0.0125</v>
      </c>
      <c r="T3" s="2" t="s">
        <v>25</v>
      </c>
      <c r="U3" s="17">
        <v>8</v>
      </c>
      <c r="V3" s="8">
        <f>U3/$B$3</f>
        <v>0.025</v>
      </c>
    </row>
    <row r="4" customHeight="1" spans="2:22">
      <c r="B4" s="9"/>
      <c r="D4" s="2" t="s">
        <v>26</v>
      </c>
      <c r="E4" s="10">
        <f>B3-E3</f>
        <v>164</v>
      </c>
      <c r="F4" s="8">
        <f>E4/$B$3</f>
        <v>0.5125</v>
      </c>
      <c r="H4" s="2" t="s">
        <v>27</v>
      </c>
      <c r="I4" s="7">
        <v>146</v>
      </c>
      <c r="J4" s="8">
        <f t="shared" ref="J4:J7" si="0">I4/$B$3</f>
        <v>0.45625</v>
      </c>
      <c r="L4" s="2" t="s">
        <v>28</v>
      </c>
      <c r="M4" s="7">
        <v>79</v>
      </c>
      <c r="N4" s="8">
        <f t="shared" ref="N4:N7" si="1">M4/$B$3</f>
        <v>0.246875</v>
      </c>
      <c r="P4" s="2" t="s">
        <v>29</v>
      </c>
      <c r="Q4" s="17">
        <v>67</v>
      </c>
      <c r="R4" s="8">
        <f t="shared" ref="R4:R7" si="2">Q4/$B$3</f>
        <v>0.209375</v>
      </c>
      <c r="T4" s="2" t="s">
        <v>30</v>
      </c>
      <c r="U4" s="17">
        <v>24</v>
      </c>
      <c r="V4" s="8">
        <f t="shared" ref="V4:V7" si="3">U4/$B$3</f>
        <v>0.075</v>
      </c>
    </row>
    <row r="5" customHeight="1" spans="8:22">
      <c r="H5" s="2" t="s">
        <v>31</v>
      </c>
      <c r="I5" s="7">
        <v>118</v>
      </c>
      <c r="J5" s="8">
        <f t="shared" si="0"/>
        <v>0.36875</v>
      </c>
      <c r="L5" s="2" t="s">
        <v>32</v>
      </c>
      <c r="M5" s="7">
        <v>198</v>
      </c>
      <c r="N5" s="8">
        <f t="shared" si="1"/>
        <v>0.61875</v>
      </c>
      <c r="P5" s="2" t="s">
        <v>33</v>
      </c>
      <c r="Q5" s="17">
        <v>150</v>
      </c>
      <c r="R5" s="8">
        <f t="shared" si="2"/>
        <v>0.46875</v>
      </c>
      <c r="T5" s="2" t="s">
        <v>34</v>
      </c>
      <c r="U5" s="17">
        <v>50</v>
      </c>
      <c r="V5" s="8">
        <f t="shared" si="3"/>
        <v>0.15625</v>
      </c>
    </row>
    <row r="6" customHeight="1" spans="8:22">
      <c r="H6" s="2" t="s">
        <v>35</v>
      </c>
      <c r="I6" s="7">
        <v>25</v>
      </c>
      <c r="J6" s="8">
        <f t="shared" si="0"/>
        <v>0.078125</v>
      </c>
      <c r="L6" s="2" t="s">
        <v>36</v>
      </c>
      <c r="M6" s="7">
        <v>33</v>
      </c>
      <c r="N6" s="8">
        <f t="shared" si="1"/>
        <v>0.103125</v>
      </c>
      <c r="P6" s="2" t="s">
        <v>37</v>
      </c>
      <c r="Q6" s="17">
        <v>86</v>
      </c>
      <c r="R6" s="8">
        <f t="shared" si="2"/>
        <v>0.26875</v>
      </c>
      <c r="T6" s="2" t="s">
        <v>38</v>
      </c>
      <c r="U6" s="10">
        <f>B3-U3-U4-U5</f>
        <v>238</v>
      </c>
      <c r="V6" s="8">
        <f t="shared" si="3"/>
        <v>0.74375</v>
      </c>
    </row>
    <row r="7" customHeight="1" spans="8:22">
      <c r="H7" s="2" t="s">
        <v>39</v>
      </c>
      <c r="I7" s="10">
        <f>B3-I3-I4-I5-I6</f>
        <v>8</v>
      </c>
      <c r="J7" s="8">
        <f t="shared" si="0"/>
        <v>0.025</v>
      </c>
      <c r="L7" s="2" t="s">
        <v>40</v>
      </c>
      <c r="M7" s="10">
        <f>B3-M3-M4-M5-M6</f>
        <v>10</v>
      </c>
      <c r="N7" s="8">
        <f t="shared" si="1"/>
        <v>0.03125</v>
      </c>
      <c r="P7" s="2" t="s">
        <v>41</v>
      </c>
      <c r="Q7" s="10">
        <f>B3-Q3-Q4-Q5-Q6</f>
        <v>13</v>
      </c>
      <c r="R7" s="8">
        <f t="shared" si="2"/>
        <v>0.040625</v>
      </c>
      <c r="T7" s="2" t="s">
        <v>42</v>
      </c>
      <c r="U7" s="10">
        <f>SUM(U3:U6)</f>
        <v>320</v>
      </c>
      <c r="V7" s="8">
        <f t="shared" si="3"/>
        <v>1</v>
      </c>
    </row>
    <row r="10" customHeight="1" spans="1:2">
      <c r="A10" s="11" t="s">
        <v>43</v>
      </c>
      <c r="B10" s="12">
        <f ca="1">NOW()</f>
        <v>44958.7449884259</v>
      </c>
    </row>
    <row r="11" customHeight="1" spans="2:2">
      <c r="B11" s="13">
        <f ca="1">NOW()</f>
        <v>44958.7449884259</v>
      </c>
    </row>
    <row r="16" customHeight="1" spans="1:1">
      <c r="A16" s="14" t="s">
        <v>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視覺化面板（顯示區）</vt:lpstr>
      <vt:lpstr>資料來源（編輯區）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2020-04-06T09:21:00Z</dcterms:created>
  <cp:lastPrinted>2020-04-08T04:25:00Z</cp:lastPrinted>
  <dcterms:modified xsi:type="dcterms:W3CDTF">2023-02-01T09:52:51Z</dcterms:modified>
</cp:coreProperties>
</file>