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<sst xmlns="http://schemas.openxmlformats.org/spreadsheetml/2006/main" count="23" uniqueCount="23">
  <si>
    <t>人力資源年齡結構分析圖表</t>
  </si>
  <si>
    <t>職位</t>
  </si>
  <si>
    <t>年齡結構</t>
  </si>
  <si>
    <t>18-25歲</t>
  </si>
  <si>
    <t>26-35歲</t>
  </si>
  <si>
    <t>36-44歲</t>
  </si>
  <si>
    <t>45-54歲</t>
  </si>
  <si>
    <t>55-59歲</t>
  </si>
  <si>
    <t>60歲以上</t>
  </si>
  <si>
    <t xml:space="preserve">管理高層各年齡段人數 </t>
  </si>
  <si>
    <t>管理高層各年齡段佔比</t>
  </si>
  <si>
    <t>管理中層各年齡段人數</t>
  </si>
  <si>
    <t>管理中層各年齡段佔比</t>
  </si>
  <si>
    <t>管理基層各年齡段人數</t>
  </si>
  <si>
    <t>管理基層各年齡段佔比</t>
  </si>
  <si>
    <t>一般管理人員各年齡段人數</t>
  </si>
  <si>
    <t>一般管理人員各年齡段佔比</t>
  </si>
  <si>
    <t>操作工各年齡段人數</t>
  </si>
  <si>
    <t>操作工各年齡段佔比</t>
  </si>
  <si>
    <t>支援崗各年齡段人數</t>
  </si>
  <si>
    <t>支援崗各年齡段佔比</t>
  </si>
  <si>
    <t>公司各年齡段人數總計</t>
  </si>
  <si>
    <t>公司各年齡段佔比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</si>
</sst>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&quot;NT$&quot;* #,##0_-;\-&quot;NT$&quot;* #,##0_-;_-&quot;NT$&quot;* &quot;-&quot;_-;_-@_-"/>
    <numFmt numFmtId="177" formatCode="_-&quot;NT$&quot;* #,##0.00_-;\-&quot;NT$&quot;* #,##0.00_-;_-&quot;NT$&quot;* &quot;-&quot;??_-;_-@_-"/>
  </numFmts>
  <fonts count="29">
    <font>
      <sz val="11"/>
      <color theme="1"/>
      <name val="微软雅黑"/>
      <charset val="134"/>
      <scheme val="minor"/>
    </font>
    <font>
      <sz val="11"/>
      <color theme="1"/>
      <name val="微软雅黑"/>
      <charset val="134"/>
      <scheme val="minor"/>
    </font>
    <font>
      <b/>
      <sz val="18"/>
      <color theme="0"/>
      <name val="微软雅黑"/>
      <charset val="134"/>
      <scheme val="minor"/>
    </font>
    <font>
      <b/>
      <sz val="24"/>
      <color rgb="FF0070C0"/>
      <name val="微软雅黑"/>
      <charset val="134"/>
      <scheme val="minor"/>
    </font>
    <font>
      <b/>
      <sz val="18"/>
      <color rgb="FF0070C0"/>
      <name val="微软雅黑"/>
      <charset val="134"/>
      <scheme val="minor"/>
    </font>
    <font>
      <b/>
      <sz val="11"/>
      <color theme="0"/>
      <name val="微软雅黑"/>
      <charset val="134"/>
      <scheme val="minor"/>
    </font>
    <font>
      <b/>
      <sz val="11"/>
      <color theme="1"/>
      <name val="微软雅黑"/>
      <charset val="134"/>
      <scheme val="minor"/>
    </font>
    <font>
      <sz val="10"/>
      <color theme="1"/>
      <name val="微软雅黑"/>
      <charset val="134"/>
      <scheme val="minor"/>
    </font>
    <font>
      <b/>
      <sz val="10"/>
      <color theme="1"/>
      <name val="微软雅黑"/>
      <charset val="134"/>
      <scheme val="minor"/>
    </font>
    <font>
      <sz val="9"/>
      <name val="微软雅黑"/>
      <charset val="134"/>
      <scheme val="minor"/>
    </font>
    <font>
      <sz val="11"/>
      <color theme="1"/>
      <name val="微软雅黑"/>
      <charset val="0"/>
      <scheme val="minor"/>
    </font>
    <font>
      <sz val="11"/>
      <color rgb="FF3F3F76"/>
      <name val="微软雅黑"/>
      <charset val="0"/>
      <scheme val="minor"/>
    </font>
    <font>
      <sz val="11"/>
      <color rgb="FF9C0006"/>
      <name val="微软雅黑"/>
      <charset val="0"/>
      <scheme val="minor"/>
    </font>
    <font>
      <sz val="11"/>
      <color theme="0"/>
      <name val="微软雅黑"/>
      <charset val="0"/>
      <scheme val="minor"/>
    </font>
    <font>
      <u/>
      <sz val="11"/>
      <color rgb="FF0000FF"/>
      <name val="微软雅黑"/>
      <charset val="0"/>
      <scheme val="minor"/>
    </font>
    <font>
      <u/>
      <sz val="11"/>
      <color rgb="FF800080"/>
      <name val="微软雅黑"/>
      <charset val="0"/>
      <scheme val="minor"/>
    </font>
    <font>
      <b/>
      <sz val="11"/>
      <color theme="3"/>
      <name val="微软雅黑"/>
      <charset val="134"/>
      <scheme val="minor"/>
    </font>
    <font>
      <sz val="11"/>
      <color rgb="FFFF0000"/>
      <name val="微软雅黑"/>
      <charset val="0"/>
      <scheme val="minor"/>
    </font>
    <font>
      <b/>
      <sz val="18"/>
      <color theme="3"/>
      <name val="微软雅黑"/>
      <charset val="134"/>
      <scheme val="minor"/>
    </font>
    <font>
      <i/>
      <sz val="11"/>
      <color rgb="FF7F7F7F"/>
      <name val="微软雅黑"/>
      <charset val="0"/>
      <scheme val="minor"/>
    </font>
    <font>
      <b/>
      <sz val="15"/>
      <color theme="3"/>
      <name val="微软雅黑"/>
      <charset val="134"/>
      <scheme val="minor"/>
    </font>
    <font>
      <b/>
      <sz val="13"/>
      <color theme="3"/>
      <name val="微软雅黑"/>
      <charset val="134"/>
      <scheme val="minor"/>
    </font>
    <font>
      <b/>
      <sz val="11"/>
      <color rgb="FF3F3F3F"/>
      <name val="微软雅黑"/>
      <charset val="0"/>
      <scheme val="minor"/>
    </font>
    <font>
      <b/>
      <sz val="11"/>
      <color rgb="FFFA7D00"/>
      <name val="微软雅黑"/>
      <charset val="0"/>
      <scheme val="minor"/>
    </font>
    <font>
      <b/>
      <sz val="11"/>
      <color rgb="FFFFFFFF"/>
      <name val="微软雅黑"/>
      <charset val="0"/>
      <scheme val="minor"/>
    </font>
    <font>
      <sz val="11"/>
      <color rgb="FFFA7D00"/>
      <name val="微软雅黑"/>
      <charset val="0"/>
      <scheme val="minor"/>
    </font>
    <font>
      <b/>
      <sz val="11"/>
      <color theme="1"/>
      <name val="微软雅黑"/>
      <charset val="0"/>
      <scheme val="minor"/>
    </font>
    <font>
      <sz val="11"/>
      <color rgb="FF006100"/>
      <name val="微软雅黑"/>
      <charset val="0"/>
      <scheme val="minor"/>
    </font>
    <font>
      <sz val="11"/>
      <color rgb="FF9C6500"/>
      <name val="微软雅黑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theme="5"/>
      </left>
      <right style="medium">
        <color theme="5"/>
      </right>
      <top style="medium">
        <color theme="5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theme="5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theme="5"/>
      </left>
      <right style="thin">
        <color auto="1"/>
      </right>
      <top style="thin">
        <color auto="1"/>
      </top>
      <bottom style="medium">
        <color theme="5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9" borderId="17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18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2" fillId="17" borderId="21" applyNumberFormat="0" applyAlignment="0" applyProtection="0">
      <alignment vertical="center"/>
    </xf>
    <xf numFmtId="0" fontId="23" fillId="17" borderId="17" applyNumberFormat="0" applyAlignment="0" applyProtection="0">
      <alignment vertical="center"/>
    </xf>
    <xf numFmtId="0" fontId="24" fillId="18" borderId="22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>
      <alignment vertical="center"/>
    </xf>
    <xf numFmtId="0" fontId="2" fillId="2" borderId="0" xfId="0" applyFont="1" applyFill="1" applyAlignment="1" applyProtection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vertical="center" wrapText="1"/>
    </xf>
    <xf numFmtId="0" fontId="7" fillId="5" borderId="8" xfId="0" applyFont="1" applyFill="1" applyBorder="1" applyAlignment="1">
      <alignment horizontal="center" vertical="center" wrapText="1"/>
    </xf>
    <xf numFmtId="9" fontId="6" fillId="5" borderId="6" xfId="0" applyNumberFormat="1" applyFont="1" applyFill="1" applyBorder="1">
      <alignment vertical="center"/>
    </xf>
    <xf numFmtId="0" fontId="7" fillId="4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9" fontId="6" fillId="5" borderId="10" xfId="0" applyNumberFormat="1" applyFont="1" applyFill="1" applyBorder="1">
      <alignment vertical="center"/>
    </xf>
    <xf numFmtId="0" fontId="8" fillId="4" borderId="8" xfId="0" applyFont="1" applyFill="1" applyBorder="1" applyAlignment="1">
      <alignment horizontal="center" vertical="center" wrapText="1"/>
    </xf>
    <xf numFmtId="0" fontId="6" fillId="4" borderId="6" xfId="0" applyFont="1" applyFill="1" applyBorder="1">
      <alignment vertical="center"/>
    </xf>
    <xf numFmtId="0" fontId="8" fillId="6" borderId="4" xfId="0" applyFont="1" applyFill="1" applyBorder="1" applyAlignment="1">
      <alignment horizontal="center" vertical="center" wrapText="1"/>
    </xf>
    <xf numFmtId="9" fontId="6" fillId="7" borderId="4" xfId="0" applyNumberFormat="1" applyFont="1" applyFill="1" applyBorder="1">
      <alignment vertical="center"/>
    </xf>
    <xf numFmtId="9" fontId="6" fillId="7" borderId="11" xfId="0" applyNumberFormat="1" applyFont="1" applyFill="1" applyBorder="1">
      <alignment vertical="center"/>
    </xf>
    <xf numFmtId="0" fontId="1" fillId="2" borderId="0" xfId="0" applyFont="1" applyFill="1" applyAlignment="1">
      <alignment vertical="center" wrapText="1"/>
    </xf>
    <xf numFmtId="0" fontId="1" fillId="2" borderId="12" xfId="0" applyFont="1" applyFill="1" applyBorder="1">
      <alignment vertical="center"/>
    </xf>
    <xf numFmtId="0" fontId="1" fillId="2" borderId="0" xfId="0" applyFont="1" applyFill="1" applyBorder="1">
      <alignment vertical="center"/>
    </xf>
    <xf numFmtId="0" fontId="1" fillId="2" borderId="13" xfId="0" applyFont="1" applyFill="1" applyBorder="1">
      <alignment vertical="center"/>
    </xf>
    <xf numFmtId="0" fontId="1" fillId="2" borderId="1" xfId="0" applyFont="1" applyFill="1" applyBorder="1">
      <alignment vertical="center"/>
    </xf>
    <xf numFmtId="0" fontId="9" fillId="0" borderId="0" xfId="0" applyNumberFormat="1" applyFont="1" applyAlignment="1" applyProtection="1">
      <alignment horizontal="center" vertical="center" wrapText="1"/>
    </xf>
    <xf numFmtId="0" fontId="9" fillId="0" borderId="0" xfId="0" applyNumberFormat="1" applyFont="1" applyAlignment="1" applyProtection="1">
      <alignment vertical="center" wrapText="1"/>
    </xf>
    <xf numFmtId="0" fontId="1" fillId="2" borderId="14" xfId="0" applyFont="1" applyFill="1" applyBorder="1">
      <alignment vertical="center"/>
    </xf>
    <xf numFmtId="0" fontId="1" fillId="2" borderId="15" xfId="0" applyFont="1" applyFill="1" applyBorder="1">
      <alignment vertical="center"/>
    </xf>
    <xf numFmtId="0" fontId="1" fillId="2" borderId="16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C4BD97"/>
      <color rgb="0092CDDC"/>
      <color rgb="00FFFF00"/>
      <color rgb="004BACC6"/>
      <color rgb="00FFFFFF"/>
      <color rgb="00366092"/>
      <color rgb="000070C0"/>
      <color rgb="00FF0000"/>
      <color rgb="00EEECE1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doughnutChart>
        <c:varyColors val="1"/>
        <c:ser>
          <c:idx val="1"/>
          <c:order val="0"/>
          <c:tx>
            <c:strRef>
              <c:f>Sheet1!$B$8</c:f>
              <c:strCache>
                <c:ptCount val="1"/>
                <c:pt idx="0">
                  <c:v>管理高層各年齡段佔比</c:v>
                </c:pt>
              </c:strCache>
            </c:strRef>
          </c:tx>
          <c:explosion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rgbClr val="000000">
                          <a:alpha val="100000"/>
                        </a:srgbClr>
                      </a:solidFill>
                      <a:prstDash val="solid"/>
                      <a:round/>
                    </a:ln>
                  </c:spPr>
                </c15:leaderLines>
              </c:ext>
            </c:extLst>
          </c:dLbls>
          <c:cat>
            <c:strRef>
              <c:f>Sheet1!$C$6:$H$6</c:f>
              <c:strCache>
                <c:ptCount val="6"/>
                <c:pt idx="0">
                  <c:v>18-25歲</c:v>
                </c:pt>
                <c:pt idx="1">
                  <c:v>26-35歲</c:v>
                </c:pt>
                <c:pt idx="2">
                  <c:v>36-44歲</c:v>
                </c:pt>
                <c:pt idx="3">
                  <c:v>45-54歲</c:v>
                </c:pt>
                <c:pt idx="4">
                  <c:v>55-59歲</c:v>
                </c:pt>
                <c:pt idx="5">
                  <c:v>60歲以上</c:v>
                </c:pt>
              </c:strCache>
            </c:strRef>
          </c:cat>
          <c:val>
            <c:numRef>
              <c:f>Sheet1!$C$8:$H$8</c:f>
              <c:numCache>
                <c:formatCode>0%</c:formatCode>
                <c:ptCount val="6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0.2</c:v>
                </c:pt>
                <c:pt idx="4">
                  <c:v>0.2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3175">
          <a:noFill/>
        </a:ln>
      </c:spPr>
    </c:plotArea>
    <c:legend>
      <c:legendPos val="r"/>
      <c:layout>
        <c:manualLayout>
          <c:xMode val="edge"/>
          <c:yMode val="edge"/>
          <c:x val="0.641654389975447"/>
          <c:y val="0.264653950341769"/>
          <c:w val="0.22442213501497"/>
          <c:h val="0.69902690603935"/>
        </c:manualLayout>
      </c:layout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zero"/>
    <c:showDLblsOverMax val="0"/>
  </c:chart>
  <c:txPr>
    <a:bodyPr wrap="square"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doughnutChart>
        <c:varyColors val="1"/>
        <c:ser>
          <c:idx val="3"/>
          <c:order val="0"/>
          <c:tx>
            <c:strRef>
              <c:f>Sheet1!$B$10</c:f>
              <c:strCache>
                <c:ptCount val="1"/>
                <c:pt idx="0">
                  <c:v>管理中層各年齡段佔比</c:v>
                </c:pt>
              </c:strCache>
            </c:strRef>
          </c:tx>
          <c:explosion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rgbClr val="000000">
                          <a:alpha val="100000"/>
                        </a:srgbClr>
                      </a:solidFill>
                      <a:prstDash val="solid"/>
                      <a:round/>
                    </a:ln>
                  </c:spPr>
                </c15:leaderLines>
              </c:ext>
            </c:extLst>
          </c:dLbls>
          <c:cat>
            <c:strRef>
              <c:f>Sheet1!$C$6:$H$6</c:f>
              <c:strCache>
                <c:ptCount val="6"/>
                <c:pt idx="0">
                  <c:v>18-25歲</c:v>
                </c:pt>
                <c:pt idx="1">
                  <c:v>26-35歲</c:v>
                </c:pt>
                <c:pt idx="2">
                  <c:v>36-44歲</c:v>
                </c:pt>
                <c:pt idx="3">
                  <c:v>45-54歲</c:v>
                </c:pt>
                <c:pt idx="4">
                  <c:v>55-59歲</c:v>
                </c:pt>
                <c:pt idx="5">
                  <c:v>60歲以上</c:v>
                </c:pt>
              </c:strCache>
            </c:strRef>
          </c:cat>
          <c:val>
            <c:numRef>
              <c:f>Sheet1!$C$10:$H$10</c:f>
              <c:numCache>
                <c:formatCode>0%</c:formatCode>
                <c:ptCount val="6"/>
                <c:pt idx="0">
                  <c:v>0.105263157894737</c:v>
                </c:pt>
                <c:pt idx="1">
                  <c:v>0.210526315789474</c:v>
                </c:pt>
                <c:pt idx="2">
                  <c:v>0.263157894736842</c:v>
                </c:pt>
                <c:pt idx="3">
                  <c:v>0.210526315789474</c:v>
                </c:pt>
                <c:pt idx="4">
                  <c:v>0.157894736842105</c:v>
                </c:pt>
                <c:pt idx="5">
                  <c:v>0.0526315789473684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3175">
          <a:noFill/>
        </a:ln>
      </c:spPr>
    </c:plotArea>
    <c:legend>
      <c:legendPos val="r"/>
      <c:layout>
        <c:manualLayout>
          <c:xMode val="edge"/>
          <c:yMode val="edge"/>
          <c:x val="0.711292523918381"/>
          <c:y val="0.281898698832859"/>
          <c:w val="0.224422201548623"/>
          <c:h val="0.69902690603935"/>
        </c:manualLayout>
      </c:layout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zero"/>
    <c:showDLblsOverMax val="0"/>
  </c:chart>
  <c:txPr>
    <a:bodyPr wrap="square"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3"/>
          <c:order val="0"/>
          <c:tx>
            <c:strRef>
              <c:f>Sheet1!$C$6</c:f>
              <c:strCache>
                <c:ptCount val="1"/>
                <c:pt idx="0">
                  <c:v>18-25歲</c:v>
                </c:pt>
              </c:strCache>
            </c:strRef>
          </c:tx>
          <c:invertIfNegative val="0"/>
          <c:dPt>
            <c:idx val="0"/>
            <c:invertIfNegative val="0"/>
            <c:bubble3D val="0"/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rgbClr val="000000">
                          <a:alpha val="100000"/>
                        </a:srgbClr>
                      </a:solidFill>
                      <a:prstDash val="solid"/>
                      <a:round/>
                    </a:ln>
                  </c:spPr>
                </c15:leaderLines>
              </c:ext>
            </c:extLst>
          </c:dLbls>
          <c:cat>
            <c:strRef>
              <c:f>Sheet1!$B$20</c:f>
              <c:strCache>
                <c:ptCount val="1"/>
                <c:pt idx="0">
                  <c:v>公司各年齡段佔比</c:v>
                </c:pt>
              </c:strCache>
            </c:strRef>
          </c:cat>
          <c:val>
            <c:numRef>
              <c:f>Sheet1!$C$20</c:f>
              <c:numCache>
                <c:formatCode>0%</c:formatCode>
                <c:ptCount val="1"/>
                <c:pt idx="0">
                  <c:v>0.251063829787234</c:v>
                </c:pt>
              </c:numCache>
            </c:numRef>
          </c:val>
        </c:ser>
        <c:ser>
          <c:idx val="0"/>
          <c:order val="1"/>
          <c:tx>
            <c:strRef>
              <c:f>Sheet1!$D$6</c:f>
              <c:strCache>
                <c:ptCount val="1"/>
                <c:pt idx="0">
                  <c:v>26-35歲</c:v>
                </c:pt>
              </c:strCache>
            </c:strRef>
          </c:tx>
          <c:invertIfNegative val="0"/>
          <c:dLbls>
            <c:delete val="1"/>
          </c:dLbls>
          <c:cat>
            <c:strRef>
              <c:f>Sheet1!$B$20</c:f>
              <c:strCache>
                <c:ptCount val="1"/>
                <c:pt idx="0">
                  <c:v>公司各年齡段佔比</c:v>
                </c:pt>
              </c:strCache>
            </c:strRef>
          </c:cat>
          <c:val>
            <c:numRef>
              <c:f>Sheet1!$D$20</c:f>
              <c:numCache>
                <c:formatCode>0%</c:formatCode>
                <c:ptCount val="1"/>
                <c:pt idx="0">
                  <c:v>0.263829787234043</c:v>
                </c:pt>
              </c:numCache>
            </c:numRef>
          </c:val>
        </c:ser>
        <c:ser>
          <c:idx val="1"/>
          <c:order val="2"/>
          <c:tx>
            <c:strRef>
              <c:f>Sheet1!$E$6</c:f>
              <c:strCache>
                <c:ptCount val="1"/>
                <c:pt idx="0">
                  <c:v>36-44歲</c:v>
                </c:pt>
              </c:strCache>
            </c:strRef>
          </c:tx>
          <c:invertIfNegative val="0"/>
          <c:dLbls>
            <c:delete val="1"/>
          </c:dLbls>
          <c:cat>
            <c:strRef>
              <c:f>Sheet1!$B$20</c:f>
              <c:strCache>
                <c:ptCount val="1"/>
                <c:pt idx="0">
                  <c:v>公司各年齡段佔比</c:v>
                </c:pt>
              </c:strCache>
            </c:strRef>
          </c:cat>
          <c:val>
            <c:numRef>
              <c:f>Sheet1!$E$20</c:f>
              <c:numCache>
                <c:formatCode>0%</c:formatCode>
                <c:ptCount val="1"/>
                <c:pt idx="0">
                  <c:v>0.229787234042553</c:v>
                </c:pt>
              </c:numCache>
            </c:numRef>
          </c:val>
        </c:ser>
        <c:ser>
          <c:idx val="2"/>
          <c:order val="3"/>
          <c:tx>
            <c:strRef>
              <c:f>Sheet1!$F$6</c:f>
              <c:strCache>
                <c:ptCount val="1"/>
                <c:pt idx="0">
                  <c:v>45-54歲</c:v>
                </c:pt>
              </c:strCache>
            </c:strRef>
          </c:tx>
          <c:invertIfNegative val="0"/>
          <c:dLbls>
            <c:delete val="1"/>
          </c:dLbls>
          <c:cat>
            <c:strRef>
              <c:f>Sheet1!$B$20</c:f>
              <c:strCache>
                <c:ptCount val="1"/>
                <c:pt idx="0">
                  <c:v>公司各年齡段佔比</c:v>
                </c:pt>
              </c:strCache>
            </c:strRef>
          </c:cat>
          <c:val>
            <c:numRef>
              <c:f>Sheet1!$F$20</c:f>
              <c:numCache>
                <c:formatCode>0%</c:formatCode>
                <c:ptCount val="1"/>
                <c:pt idx="0">
                  <c:v>0.131914893617021</c:v>
                </c:pt>
              </c:numCache>
            </c:numRef>
          </c:val>
        </c:ser>
        <c:ser>
          <c:idx val="3"/>
          <c:order val="4"/>
          <c:tx>
            <c:strRef>
              <c:f>Sheet1!$G$6</c:f>
              <c:strCache>
                <c:ptCount val="1"/>
                <c:pt idx="0">
                  <c:v>55-59歲</c:v>
                </c:pt>
              </c:strCache>
            </c:strRef>
          </c:tx>
          <c:invertIfNegative val="0"/>
          <c:dLbls>
            <c:delete val="1"/>
          </c:dLbls>
          <c:cat>
            <c:strRef>
              <c:f>Sheet1!$B$20</c:f>
              <c:strCache>
                <c:ptCount val="1"/>
                <c:pt idx="0">
                  <c:v>公司各年齡段佔比</c:v>
                </c:pt>
              </c:strCache>
            </c:strRef>
          </c:cat>
          <c:val>
            <c:numRef>
              <c:f>Sheet1!$G$20</c:f>
              <c:numCache>
                <c:formatCode>0%</c:formatCode>
                <c:ptCount val="1"/>
                <c:pt idx="0">
                  <c:v>0.0851063829787234</c:v>
                </c:pt>
              </c:numCache>
            </c:numRef>
          </c:val>
        </c:ser>
        <c:ser>
          <c:idx val="4"/>
          <c:order val="5"/>
          <c:tx>
            <c:strRef>
              <c:f>Sheet1!$H$6</c:f>
              <c:strCache>
                <c:ptCount val="1"/>
                <c:pt idx="0">
                  <c:v>60歲以上</c:v>
                </c:pt>
              </c:strCache>
            </c:strRef>
          </c:tx>
          <c:invertIfNegative val="0"/>
          <c:dLbls>
            <c:delete val="1"/>
          </c:dLbls>
          <c:cat>
            <c:strRef>
              <c:f>Sheet1!$B$20</c:f>
              <c:strCache>
                <c:ptCount val="1"/>
                <c:pt idx="0">
                  <c:v>公司各年齡段佔比</c:v>
                </c:pt>
              </c:strCache>
            </c:strRef>
          </c:cat>
          <c:val>
            <c:numRef>
              <c:f>Sheet1!$H$20</c:f>
              <c:numCache>
                <c:formatCode>0%</c:formatCode>
                <c:ptCount val="1"/>
                <c:pt idx="0">
                  <c:v>0.0382978723404255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5334576"/>
        <c:axId val="1992299728"/>
      </c:barChart>
      <c:catAx>
        <c:axId val="15334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992299728"/>
        <c:crosses val="autoZero"/>
        <c:auto val="1"/>
        <c:lblAlgn val="ctr"/>
        <c:lblOffset val="100"/>
        <c:noMultiLvlLbl val="0"/>
      </c:catAx>
      <c:valAx>
        <c:axId val="1992299728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5334576"/>
        <c:crosses val="autoZero"/>
        <c:crossBetween val="between"/>
      </c:valAx>
      <c:spPr>
        <a:noFill/>
        <a:ln w="3175">
          <a:noFill/>
        </a:ln>
      </c:spPr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zero"/>
    <c:showDLblsOverMax val="0"/>
  </c:chart>
  <c:spPr>
    <a:solidFill>
      <a:schemeClr val="bg1"/>
    </a:solidFill>
  </c:spPr>
  <c:txPr>
    <a:bodyPr wrap="square"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doughnutChart>
        <c:varyColors val="1"/>
        <c:ser>
          <c:idx val="5"/>
          <c:order val="0"/>
          <c:tx>
            <c:strRef>
              <c:f>Sheet1!$B$12</c:f>
              <c:strCache>
                <c:ptCount val="1"/>
                <c:pt idx="0">
                  <c:v>管理基層各年齡段佔比</c:v>
                </c:pt>
              </c:strCache>
            </c:strRef>
          </c:tx>
          <c:explosion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rgbClr val="000000">
                          <a:alpha val="100000"/>
                        </a:srgbClr>
                      </a:solidFill>
                      <a:prstDash val="solid"/>
                      <a:round/>
                    </a:ln>
                  </c:spPr>
                </c15:leaderLines>
              </c:ext>
            </c:extLst>
          </c:dLbls>
          <c:cat>
            <c:strRef>
              <c:f>Sheet1!$C$6:$H$6</c:f>
              <c:strCache>
                <c:ptCount val="6"/>
                <c:pt idx="0">
                  <c:v>18-25歲</c:v>
                </c:pt>
                <c:pt idx="1">
                  <c:v>26-35歲</c:v>
                </c:pt>
                <c:pt idx="2">
                  <c:v>36-44歲</c:v>
                </c:pt>
                <c:pt idx="3">
                  <c:v>45-54歲</c:v>
                </c:pt>
                <c:pt idx="4">
                  <c:v>55-59歲</c:v>
                </c:pt>
                <c:pt idx="5">
                  <c:v>60歲以上</c:v>
                </c:pt>
              </c:strCache>
            </c:strRef>
          </c:cat>
          <c:val>
            <c:numRef>
              <c:f>Sheet1!$C$12:$H$12</c:f>
              <c:numCache>
                <c:formatCode>0%</c:formatCode>
                <c:ptCount val="6"/>
                <c:pt idx="0">
                  <c:v>0.1875</c:v>
                </c:pt>
                <c:pt idx="1">
                  <c:v>0.3125</c:v>
                </c:pt>
                <c:pt idx="2">
                  <c:v>0.25</c:v>
                </c:pt>
                <c:pt idx="3">
                  <c:v>0.145833333333333</c:v>
                </c:pt>
                <c:pt idx="4">
                  <c:v>0.0625</c:v>
                </c:pt>
                <c:pt idx="5">
                  <c:v>0.0416666666666667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3175">
          <a:noFill/>
        </a:ln>
      </c:spPr>
    </c:plotArea>
    <c:legend>
      <c:legendPos val="r"/>
      <c:layout>
        <c:manualLayout>
          <c:xMode val="edge"/>
          <c:yMode val="edge"/>
          <c:x val="0.718319539131091"/>
          <c:y val="0.282716682886549"/>
          <c:w val="0.22442213501497"/>
          <c:h val="0.699027309706345"/>
        </c:manualLayout>
      </c:layout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zero"/>
    <c:showDLblsOverMax val="0"/>
  </c:chart>
  <c:txPr>
    <a:bodyPr wrap="square"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doughnutChart>
        <c:varyColors val="1"/>
        <c:ser>
          <c:idx val="7"/>
          <c:order val="0"/>
          <c:tx>
            <c:strRef>
              <c:f>Sheet1!$B$14</c:f>
              <c:strCache>
                <c:ptCount val="1"/>
                <c:pt idx="0">
                  <c:v>一般管理人員各年齡段佔比</c:v>
                </c:pt>
              </c:strCache>
            </c:strRef>
          </c:tx>
          <c:explosion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rgbClr val="000000">
                          <a:alpha val="100000"/>
                        </a:srgbClr>
                      </a:solidFill>
                      <a:prstDash val="solid"/>
                      <a:round/>
                    </a:ln>
                  </c:spPr>
                </c15:leaderLines>
              </c:ext>
            </c:extLst>
          </c:dLbls>
          <c:cat>
            <c:strRef>
              <c:f>Sheet1!$C$6:$H$6</c:f>
              <c:strCache>
                <c:ptCount val="6"/>
                <c:pt idx="0">
                  <c:v>18-25歲</c:v>
                </c:pt>
                <c:pt idx="1">
                  <c:v>26-35歲</c:v>
                </c:pt>
                <c:pt idx="2">
                  <c:v>36-44歲</c:v>
                </c:pt>
                <c:pt idx="3">
                  <c:v>45-54歲</c:v>
                </c:pt>
                <c:pt idx="4">
                  <c:v>55-59歲</c:v>
                </c:pt>
                <c:pt idx="5">
                  <c:v>60歲以上</c:v>
                </c:pt>
              </c:strCache>
            </c:strRef>
          </c:cat>
          <c:val>
            <c:numRef>
              <c:f>Sheet1!$C$14:$H$14</c:f>
              <c:numCache>
                <c:formatCode>0%</c:formatCode>
                <c:ptCount val="6"/>
                <c:pt idx="0">
                  <c:v>0.307692307692308</c:v>
                </c:pt>
                <c:pt idx="1">
                  <c:v>0.230769230769231</c:v>
                </c:pt>
                <c:pt idx="2">
                  <c:v>0.246153846153846</c:v>
                </c:pt>
                <c:pt idx="3">
                  <c:v>0.107692307692308</c:v>
                </c:pt>
                <c:pt idx="4">
                  <c:v>0.0769230769230769</c:v>
                </c:pt>
                <c:pt idx="5">
                  <c:v>0.0307692307692308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3175">
          <a:noFill/>
        </a:ln>
      </c:spPr>
    </c:plotArea>
    <c:legend>
      <c:legendPos val="r"/>
      <c:layout>
        <c:manualLayout>
          <c:xMode val="edge"/>
          <c:yMode val="edge"/>
          <c:x val="0.722404813034734"/>
          <c:y val="0.237699569321791"/>
          <c:w val="0.224422201548623"/>
          <c:h val="0.699027309706345"/>
        </c:manualLayout>
      </c:layout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zero"/>
    <c:showDLblsOverMax val="0"/>
  </c:chart>
  <c:txPr>
    <a:bodyPr wrap="square"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doughnutChart>
        <c:varyColors val="1"/>
        <c:ser>
          <c:idx val="9"/>
          <c:order val="0"/>
          <c:tx>
            <c:strRef>
              <c:f>Sheet1!$B$16</c:f>
              <c:strCache>
                <c:ptCount val="1"/>
                <c:pt idx="0">
                  <c:v>操作工各年齡段佔比</c:v>
                </c:pt>
              </c:strCache>
            </c:strRef>
          </c:tx>
          <c:explosion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rgbClr val="000000">
                          <a:alpha val="100000"/>
                        </a:srgbClr>
                      </a:solidFill>
                      <a:prstDash val="solid"/>
                      <a:round/>
                    </a:ln>
                  </c:spPr>
                </c15:leaderLines>
              </c:ext>
            </c:extLst>
          </c:dLbls>
          <c:cat>
            <c:strRef>
              <c:f>Sheet1!$C$6:$H$6</c:f>
              <c:strCache>
                <c:ptCount val="6"/>
                <c:pt idx="0">
                  <c:v>18-25歲</c:v>
                </c:pt>
                <c:pt idx="1">
                  <c:v>26-35歲</c:v>
                </c:pt>
                <c:pt idx="2">
                  <c:v>36-44歲</c:v>
                </c:pt>
                <c:pt idx="3">
                  <c:v>45-54歲</c:v>
                </c:pt>
                <c:pt idx="4">
                  <c:v>55-59歲</c:v>
                </c:pt>
                <c:pt idx="5">
                  <c:v>60歲以上</c:v>
                </c:pt>
              </c:strCache>
            </c:strRef>
          </c:cat>
          <c:val>
            <c:numRef>
              <c:f>Sheet1!$C$16:$H$16</c:f>
              <c:numCache>
                <c:formatCode>0%</c:formatCode>
                <c:ptCount val="6"/>
                <c:pt idx="0">
                  <c:v>0.344827586206897</c:v>
                </c:pt>
                <c:pt idx="1">
                  <c:v>0.310344827586207</c:v>
                </c:pt>
                <c:pt idx="2">
                  <c:v>0.172413793103448</c:v>
                </c:pt>
                <c:pt idx="3">
                  <c:v>0.0862068965517241</c:v>
                </c:pt>
                <c:pt idx="4">
                  <c:v>0.0517241379310345</c:v>
                </c:pt>
                <c:pt idx="5">
                  <c:v>0.0344827586206897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3175">
          <a:noFill/>
        </a:ln>
      </c:spPr>
    </c:plotArea>
    <c:legend>
      <c:legendPos val="r"/>
      <c:layout>
        <c:manualLayout>
          <c:xMode val="edge"/>
          <c:yMode val="edge"/>
          <c:x val="0.711642378036079"/>
          <c:y val="0.239478031347776"/>
          <c:w val="0.224330023754996"/>
          <c:h val="0.699658002775512"/>
        </c:manualLayout>
      </c:layout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zero"/>
    <c:showDLblsOverMax val="0"/>
  </c:chart>
  <c:txPr>
    <a:bodyPr wrap="square"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doughnutChart>
        <c:varyColors val="1"/>
        <c:ser>
          <c:idx val="7"/>
          <c:order val="0"/>
          <c:tx>
            <c:strRef>
              <c:f>Sheet1!$B$18</c:f>
              <c:strCache>
                <c:ptCount val="1"/>
                <c:pt idx="0">
                  <c:v>支援崗各年齡段佔比</c:v>
                </c:pt>
              </c:strCache>
            </c:strRef>
          </c:tx>
          <c:explosion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rgbClr val="000000">
                          <a:alpha val="100000"/>
                        </a:srgbClr>
                      </a:solidFill>
                      <a:prstDash val="solid"/>
                      <a:round/>
                    </a:ln>
                  </c:spPr>
                </c15:leaderLines>
              </c:ext>
            </c:extLst>
          </c:dLbls>
          <c:val>
            <c:numRef>
              <c:f>Sheet1!$C$18:$H$18</c:f>
              <c:numCache>
                <c:formatCode>0%</c:formatCode>
                <c:ptCount val="6"/>
                <c:pt idx="0">
                  <c:v>0.285714285714286</c:v>
                </c:pt>
                <c:pt idx="1">
                  <c:v>0.238095238095238</c:v>
                </c:pt>
                <c:pt idx="2">
                  <c:v>0.19047619047619</c:v>
                </c:pt>
                <c:pt idx="3">
                  <c:v>0.142857142857143</c:v>
                </c:pt>
                <c:pt idx="4">
                  <c:v>0.0952380952380952</c:v>
                </c:pt>
                <c:pt idx="5">
                  <c:v>0.0476190476190476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3175">
          <a:noFill/>
        </a:ln>
      </c:spPr>
    </c:plotArea>
    <c:legend>
      <c:legendPos val="r"/>
      <c:layout>
        <c:manualLayout>
          <c:xMode val="edge"/>
          <c:yMode val="edge"/>
          <c:x val="0.722404813034734"/>
          <c:y val="0.237699569321791"/>
          <c:w val="0.089386142324096"/>
          <c:h val="0.700098667354524"/>
        </c:manualLayout>
      </c:layout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zero"/>
    <c:showDLblsOverMax val="0"/>
  </c:chart>
  <c:txPr>
    <a:bodyPr wrap="square"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chart" Target="../charts/chart7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66675</xdr:colOff>
      <xdr:row>8</xdr:row>
      <xdr:rowOff>400050</xdr:rowOff>
    </xdr:from>
    <xdr:to>
      <xdr:col>12</xdr:col>
      <xdr:colOff>322465</xdr:colOff>
      <xdr:row>12</xdr:row>
      <xdr:rowOff>399924</xdr:rowOff>
    </xdr:to>
    <xdr:graphicFrame>
      <xdr:nvGraphicFramePr>
        <xdr:cNvPr id="1090" name="圖表 8"/>
        <xdr:cNvGraphicFramePr/>
      </xdr:nvGraphicFramePr>
      <xdr:xfrm>
        <a:off x="6864985" y="3451860"/>
        <a:ext cx="3308350" cy="17138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380999</xdr:colOff>
      <xdr:row>8</xdr:row>
      <xdr:rowOff>400050</xdr:rowOff>
    </xdr:from>
    <xdr:to>
      <xdr:col>16</xdr:col>
      <xdr:colOff>636788</xdr:colOff>
      <xdr:row>12</xdr:row>
      <xdr:rowOff>399924</xdr:rowOff>
    </xdr:to>
    <xdr:graphicFrame>
      <xdr:nvGraphicFramePr>
        <xdr:cNvPr id="1091" name="圖表 9"/>
        <xdr:cNvGraphicFramePr/>
      </xdr:nvGraphicFramePr>
      <xdr:xfrm>
        <a:off x="10231755" y="3451860"/>
        <a:ext cx="3305810" cy="17138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72957</xdr:colOff>
      <xdr:row>3</xdr:row>
      <xdr:rowOff>551234</xdr:rowOff>
    </xdr:from>
    <xdr:to>
      <xdr:col>16</xdr:col>
      <xdr:colOff>638735</xdr:colOff>
      <xdr:row>8</xdr:row>
      <xdr:rowOff>361950</xdr:rowOff>
    </xdr:to>
    <xdr:graphicFrame>
      <xdr:nvGraphicFramePr>
        <xdr:cNvPr id="1092" name="圖表 3"/>
        <xdr:cNvGraphicFramePr/>
      </xdr:nvGraphicFramePr>
      <xdr:xfrm>
        <a:off x="6870700" y="1644650"/>
        <a:ext cx="6666865" cy="176911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66675</xdr:colOff>
      <xdr:row>13</xdr:row>
      <xdr:rowOff>47593</xdr:rowOff>
    </xdr:from>
    <xdr:to>
      <xdr:col>12</xdr:col>
      <xdr:colOff>322465</xdr:colOff>
      <xdr:row>17</xdr:row>
      <xdr:rowOff>47467</xdr:rowOff>
    </xdr:to>
    <xdr:graphicFrame>
      <xdr:nvGraphicFramePr>
        <xdr:cNvPr id="1093" name="圖表 4"/>
        <xdr:cNvGraphicFramePr/>
      </xdr:nvGraphicFramePr>
      <xdr:xfrm>
        <a:off x="6864985" y="5241925"/>
        <a:ext cx="3308350" cy="17145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380999</xdr:colOff>
      <xdr:row>13</xdr:row>
      <xdr:rowOff>47593</xdr:rowOff>
    </xdr:from>
    <xdr:to>
      <xdr:col>16</xdr:col>
      <xdr:colOff>636788</xdr:colOff>
      <xdr:row>17</xdr:row>
      <xdr:rowOff>47467</xdr:rowOff>
    </xdr:to>
    <xdr:graphicFrame>
      <xdr:nvGraphicFramePr>
        <xdr:cNvPr id="1094" name="圖表 5"/>
        <xdr:cNvGraphicFramePr/>
      </xdr:nvGraphicFramePr>
      <xdr:xfrm>
        <a:off x="10231755" y="5241925"/>
        <a:ext cx="3305810" cy="17145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66675</xdr:colOff>
      <xdr:row>17</xdr:row>
      <xdr:rowOff>172916</xdr:rowOff>
    </xdr:from>
    <xdr:to>
      <xdr:col>12</xdr:col>
      <xdr:colOff>323850</xdr:colOff>
      <xdr:row>19</xdr:row>
      <xdr:rowOff>725410</xdr:rowOff>
    </xdr:to>
    <xdr:graphicFrame>
      <xdr:nvGraphicFramePr>
        <xdr:cNvPr id="1095" name="圖表 6"/>
        <xdr:cNvGraphicFramePr/>
      </xdr:nvGraphicFramePr>
      <xdr:xfrm>
        <a:off x="6864985" y="7082155"/>
        <a:ext cx="3310255" cy="17240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380999</xdr:colOff>
      <xdr:row>17</xdr:row>
      <xdr:rowOff>172916</xdr:rowOff>
    </xdr:from>
    <xdr:to>
      <xdr:col>16</xdr:col>
      <xdr:colOff>636788</xdr:colOff>
      <xdr:row>19</xdr:row>
      <xdr:rowOff>724321</xdr:rowOff>
    </xdr:to>
    <xdr:graphicFrame>
      <xdr:nvGraphicFramePr>
        <xdr:cNvPr id="9" name="圖表 5"/>
        <xdr:cNvGraphicFramePr/>
      </xdr:nvGraphicFramePr>
      <xdr:xfrm>
        <a:off x="10231755" y="7082155"/>
        <a:ext cx="3305810" cy="17227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ys5k0krp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EDF1F5"/>
      </a:accent1>
      <a:accent2>
        <a:srgbClr val="4385F5"/>
      </a:accent2>
      <a:accent3>
        <a:srgbClr val="F5F7FD"/>
      </a:accent3>
      <a:accent4>
        <a:srgbClr val="CEDEFD"/>
      </a:accent4>
      <a:accent5>
        <a:srgbClr val="C4D7F5"/>
      </a:accent5>
      <a:accent6>
        <a:srgbClr val="FFBE7D"/>
      </a:accent6>
      <a:hlink>
        <a:srgbClr val="FFFFFF"/>
      </a:hlink>
      <a:folHlink>
        <a:srgbClr val="FFFFFF"/>
      </a:folHlink>
    </a:clrScheme>
    <a:fontScheme name="微软雅黑">
      <a:majorFont>
        <a:latin typeface="微软雅黑"/>
        <a:ea typeface="微软雅黑"/>
        <a:cs typeface=""/>
      </a:majorFont>
      <a:minorFont>
        <a:latin typeface="微软雅黑"/>
        <a:ea typeface="微软雅黑"/>
        <a:cs typeface="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R22"/>
  <sheetViews>
    <sheetView showGridLines="0" tabSelected="1" zoomScale="85" zoomScaleNormal="85" topLeftCell="A3" workbookViewId="0">
      <selection activeCell="V13" sqref="V13"/>
    </sheetView>
  </sheetViews>
  <sheetFormatPr defaultColWidth="9.10606060606061" defaultRowHeight="15.6"/>
  <cols>
    <col min="1" max="1" width="9.10606060606061" style="1"/>
    <col min="2" max="2" width="20" style="2" customWidth="1"/>
    <col min="3" max="8" width="8.66666666666667" style="1" customWidth="1"/>
    <col min="9" max="16" width="9.10606060606061" style="1"/>
    <col min="17" max="17" width="7.5530303030303" style="1" customWidth="1"/>
    <col min="18" max="16384" width="9.10606060606061" style="1"/>
  </cols>
  <sheetData>
    <row r="2" ht="43.5" customHeight="1" spans="1:18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"/>
    </row>
    <row r="3" ht="27" customHeight="1" spans="1:18">
      <c r="A3" s="3"/>
      <c r="B3" s="5" t="s">
        <v>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3"/>
    </row>
    <row r="4" ht="43.5" customHeight="1" spans="1:18">
      <c r="A4" s="3"/>
      <c r="B4" s="7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3"/>
    </row>
    <row r="5" ht="16.2" spans="1:18">
      <c r="A5" s="3"/>
      <c r="B5" s="8" t="s">
        <v>1</v>
      </c>
      <c r="C5" s="9" t="s">
        <v>2</v>
      </c>
      <c r="D5" s="9"/>
      <c r="E5" s="9"/>
      <c r="F5" s="9"/>
      <c r="G5" s="9"/>
      <c r="H5" s="9"/>
      <c r="I5" s="26"/>
      <c r="J5" s="26"/>
      <c r="K5" s="26"/>
      <c r="L5" s="26"/>
      <c r="M5" s="26"/>
      <c r="N5" s="26"/>
      <c r="O5" s="26"/>
      <c r="P5" s="26"/>
      <c r="Q5" s="32"/>
      <c r="R5" s="3"/>
    </row>
    <row r="6" ht="27" customHeight="1" spans="1:18">
      <c r="A6" s="3"/>
      <c r="B6" s="10"/>
      <c r="C6" s="11" t="s">
        <v>3</v>
      </c>
      <c r="D6" s="12" t="s">
        <v>4</v>
      </c>
      <c r="E6" s="12" t="s">
        <v>5</v>
      </c>
      <c r="F6" s="12" t="s">
        <v>6</v>
      </c>
      <c r="G6" s="12" t="s">
        <v>7</v>
      </c>
      <c r="H6" s="12" t="s">
        <v>8</v>
      </c>
      <c r="I6" s="27"/>
      <c r="J6" s="27"/>
      <c r="K6" s="27"/>
      <c r="L6" s="27"/>
      <c r="M6" s="27"/>
      <c r="N6" s="27"/>
      <c r="O6" s="27"/>
      <c r="P6" s="27"/>
      <c r="Q6" s="33"/>
      <c r="R6" s="3"/>
    </row>
    <row r="7" ht="33.75" customHeight="1" spans="1:18">
      <c r="A7" s="3"/>
      <c r="B7" s="13" t="s">
        <v>9</v>
      </c>
      <c r="C7" s="14">
        <v>0</v>
      </c>
      <c r="D7" s="14">
        <v>1</v>
      </c>
      <c r="E7" s="14">
        <v>2</v>
      </c>
      <c r="F7" s="14">
        <v>1</v>
      </c>
      <c r="G7" s="14">
        <v>1</v>
      </c>
      <c r="H7" s="14">
        <v>0</v>
      </c>
      <c r="I7" s="27"/>
      <c r="J7" s="27"/>
      <c r="K7" s="27"/>
      <c r="L7" s="27"/>
      <c r="M7" s="27"/>
      <c r="N7" s="27"/>
      <c r="O7" s="27"/>
      <c r="P7" s="27"/>
      <c r="Q7" s="33"/>
      <c r="R7" s="3"/>
    </row>
    <row r="8" ht="33.75" customHeight="1" spans="1:18">
      <c r="A8" s="3"/>
      <c r="B8" s="15" t="s">
        <v>10</v>
      </c>
      <c r="C8" s="16">
        <f t="shared" ref="C8:H8" si="0">C7/SUM($C7:$H7)</f>
        <v>0</v>
      </c>
      <c r="D8" s="16">
        <f t="shared" si="0"/>
        <v>0.2</v>
      </c>
      <c r="E8" s="16">
        <f t="shared" si="0"/>
        <v>0.4</v>
      </c>
      <c r="F8" s="16">
        <f t="shared" si="0"/>
        <v>0.2</v>
      </c>
      <c r="G8" s="16">
        <f t="shared" si="0"/>
        <v>0.2</v>
      </c>
      <c r="H8" s="16">
        <f t="shared" si="0"/>
        <v>0</v>
      </c>
      <c r="I8" s="27"/>
      <c r="J8" s="27"/>
      <c r="K8" s="27"/>
      <c r="L8" s="27"/>
      <c r="M8" s="27"/>
      <c r="N8" s="27"/>
      <c r="O8" s="27"/>
      <c r="P8" s="27"/>
      <c r="Q8" s="33"/>
      <c r="R8" s="3"/>
    </row>
    <row r="9" ht="33.75" customHeight="1" spans="1:18">
      <c r="A9" s="3"/>
      <c r="B9" s="17" t="s">
        <v>11</v>
      </c>
      <c r="C9" s="14">
        <v>4</v>
      </c>
      <c r="D9" s="14">
        <v>8</v>
      </c>
      <c r="E9" s="14">
        <v>10</v>
      </c>
      <c r="F9" s="14">
        <v>8</v>
      </c>
      <c r="G9" s="14">
        <v>6</v>
      </c>
      <c r="H9" s="14">
        <v>2</v>
      </c>
      <c r="I9" s="27"/>
      <c r="J9" s="27"/>
      <c r="K9" s="27"/>
      <c r="L9" s="27"/>
      <c r="M9" s="27"/>
      <c r="N9" s="27"/>
      <c r="O9" s="27"/>
      <c r="P9" s="27"/>
      <c r="Q9" s="33"/>
      <c r="R9" s="3"/>
    </row>
    <row r="10" ht="33.75" customHeight="1" spans="1:18">
      <c r="A10" s="3"/>
      <c r="B10" s="15" t="s">
        <v>12</v>
      </c>
      <c r="C10" s="16">
        <f t="shared" ref="C10:H10" si="1">C9/SUM($C9:$H9)</f>
        <v>0.105263157894737</v>
      </c>
      <c r="D10" s="16">
        <f t="shared" si="1"/>
        <v>0.210526315789474</v>
      </c>
      <c r="E10" s="16">
        <f t="shared" si="1"/>
        <v>0.263157894736842</v>
      </c>
      <c r="F10" s="16">
        <f t="shared" si="1"/>
        <v>0.210526315789474</v>
      </c>
      <c r="G10" s="16">
        <f t="shared" si="1"/>
        <v>0.157894736842105</v>
      </c>
      <c r="H10" s="16">
        <f t="shared" si="1"/>
        <v>0.0526315789473684</v>
      </c>
      <c r="I10" s="27"/>
      <c r="J10" s="27"/>
      <c r="K10" s="27"/>
      <c r="L10" s="27"/>
      <c r="M10" s="27"/>
      <c r="N10" s="27"/>
      <c r="O10" s="27"/>
      <c r="P10" s="27"/>
      <c r="Q10" s="33"/>
      <c r="R10" s="3"/>
    </row>
    <row r="11" ht="33.75" customHeight="1" spans="1:18">
      <c r="A11" s="3"/>
      <c r="B11" s="17" t="s">
        <v>13</v>
      </c>
      <c r="C11" s="14">
        <v>9</v>
      </c>
      <c r="D11" s="14">
        <v>15</v>
      </c>
      <c r="E11" s="14">
        <v>12</v>
      </c>
      <c r="F11" s="14">
        <v>7</v>
      </c>
      <c r="G11" s="14">
        <v>3</v>
      </c>
      <c r="H11" s="14">
        <v>2</v>
      </c>
      <c r="I11" s="27"/>
      <c r="J11" s="27"/>
      <c r="K11" s="27"/>
      <c r="L11" s="27"/>
      <c r="M11" s="27"/>
      <c r="N11" s="27"/>
      <c r="O11" s="27"/>
      <c r="P11" s="27"/>
      <c r="Q11" s="33"/>
      <c r="R11" s="3"/>
    </row>
    <row r="12" ht="33.75" customHeight="1" spans="1:18">
      <c r="A12" s="3"/>
      <c r="B12" s="15" t="s">
        <v>14</v>
      </c>
      <c r="C12" s="16">
        <f t="shared" ref="C12:H12" si="2">C11/SUM($C11:$H11)</f>
        <v>0.1875</v>
      </c>
      <c r="D12" s="16">
        <f t="shared" si="2"/>
        <v>0.3125</v>
      </c>
      <c r="E12" s="16">
        <f t="shared" si="2"/>
        <v>0.25</v>
      </c>
      <c r="F12" s="16">
        <f t="shared" si="2"/>
        <v>0.145833333333333</v>
      </c>
      <c r="G12" s="16">
        <f t="shared" si="2"/>
        <v>0.0625</v>
      </c>
      <c r="H12" s="16">
        <f t="shared" si="2"/>
        <v>0.0416666666666667</v>
      </c>
      <c r="I12" s="27"/>
      <c r="J12" s="27"/>
      <c r="K12" s="27"/>
      <c r="L12" s="27"/>
      <c r="M12" s="27"/>
      <c r="N12" s="27"/>
      <c r="O12" s="27"/>
      <c r="P12" s="27"/>
      <c r="Q12" s="33"/>
      <c r="R12" s="3"/>
    </row>
    <row r="13" ht="33.75" customHeight="1" spans="1:18">
      <c r="A13" s="3"/>
      <c r="B13" s="17" t="s">
        <v>15</v>
      </c>
      <c r="C13" s="14">
        <v>20</v>
      </c>
      <c r="D13" s="14">
        <v>15</v>
      </c>
      <c r="E13" s="14">
        <v>16</v>
      </c>
      <c r="F13" s="14">
        <v>7</v>
      </c>
      <c r="G13" s="14">
        <v>5</v>
      </c>
      <c r="H13" s="14">
        <v>2</v>
      </c>
      <c r="I13" s="27"/>
      <c r="J13" s="27"/>
      <c r="K13" s="27"/>
      <c r="L13" s="27"/>
      <c r="M13" s="27"/>
      <c r="N13" s="27"/>
      <c r="O13" s="27"/>
      <c r="P13" s="27"/>
      <c r="Q13" s="33"/>
      <c r="R13" s="3"/>
    </row>
    <row r="14" ht="33.75" customHeight="1" spans="1:18">
      <c r="A14" s="3"/>
      <c r="B14" s="15" t="s">
        <v>16</v>
      </c>
      <c r="C14" s="16">
        <f t="shared" ref="C14:H14" si="3">C13/SUM($C13:$H13)</f>
        <v>0.307692307692308</v>
      </c>
      <c r="D14" s="16">
        <f t="shared" si="3"/>
        <v>0.230769230769231</v>
      </c>
      <c r="E14" s="16">
        <f t="shared" si="3"/>
        <v>0.246153846153846</v>
      </c>
      <c r="F14" s="16">
        <f t="shared" si="3"/>
        <v>0.107692307692308</v>
      </c>
      <c r="G14" s="16">
        <f t="shared" si="3"/>
        <v>0.0769230769230769</v>
      </c>
      <c r="H14" s="16">
        <f t="shared" si="3"/>
        <v>0.0307692307692308</v>
      </c>
      <c r="I14" s="27"/>
      <c r="J14" s="27"/>
      <c r="K14" s="27"/>
      <c r="L14" s="27"/>
      <c r="M14" s="27"/>
      <c r="N14" s="27"/>
      <c r="O14" s="27"/>
      <c r="P14" s="27"/>
      <c r="Q14" s="33"/>
      <c r="R14" s="3"/>
    </row>
    <row r="15" ht="33.75" customHeight="1" spans="1:18">
      <c r="A15" s="3"/>
      <c r="B15" s="17" t="s">
        <v>17</v>
      </c>
      <c r="C15" s="14">
        <v>20</v>
      </c>
      <c r="D15" s="14">
        <v>18</v>
      </c>
      <c r="E15" s="14">
        <v>10</v>
      </c>
      <c r="F15" s="14">
        <v>5</v>
      </c>
      <c r="G15" s="14">
        <v>3</v>
      </c>
      <c r="H15" s="14">
        <v>2</v>
      </c>
      <c r="I15" s="27"/>
      <c r="J15" s="27"/>
      <c r="K15" s="27"/>
      <c r="L15" s="27"/>
      <c r="M15" s="27"/>
      <c r="N15" s="27"/>
      <c r="O15" s="27"/>
      <c r="P15" s="27"/>
      <c r="Q15" s="33"/>
      <c r="R15" s="3"/>
    </row>
    <row r="16" ht="33.75" customHeight="1" spans="1:18">
      <c r="A16" s="3"/>
      <c r="B16" s="15" t="s">
        <v>18</v>
      </c>
      <c r="C16" s="16">
        <f t="shared" ref="C16:H16" si="4">C15/SUM($C15:$H15)</f>
        <v>0.344827586206897</v>
      </c>
      <c r="D16" s="16">
        <f t="shared" si="4"/>
        <v>0.310344827586207</v>
      </c>
      <c r="E16" s="16">
        <f t="shared" si="4"/>
        <v>0.172413793103448</v>
      </c>
      <c r="F16" s="16">
        <f t="shared" si="4"/>
        <v>0.0862068965517241</v>
      </c>
      <c r="G16" s="16">
        <f t="shared" si="4"/>
        <v>0.0517241379310345</v>
      </c>
      <c r="H16" s="16">
        <f t="shared" si="4"/>
        <v>0.0344827586206897</v>
      </c>
      <c r="I16" s="27"/>
      <c r="J16" s="27"/>
      <c r="K16" s="27"/>
      <c r="L16" s="27"/>
      <c r="M16" s="27"/>
      <c r="N16" s="27"/>
      <c r="O16" s="27"/>
      <c r="P16" s="27"/>
      <c r="Q16" s="33"/>
      <c r="R16" s="3"/>
    </row>
    <row r="17" ht="33.75" customHeight="1" spans="1:18">
      <c r="A17" s="3"/>
      <c r="B17" s="17" t="s">
        <v>19</v>
      </c>
      <c r="C17" s="14">
        <v>6</v>
      </c>
      <c r="D17" s="14">
        <v>5</v>
      </c>
      <c r="E17" s="14">
        <v>4</v>
      </c>
      <c r="F17" s="14">
        <v>3</v>
      </c>
      <c r="G17" s="14">
        <v>2</v>
      </c>
      <c r="H17" s="14">
        <v>1</v>
      </c>
      <c r="I17" s="27"/>
      <c r="J17" s="27"/>
      <c r="K17" s="27"/>
      <c r="L17" s="27"/>
      <c r="M17" s="27"/>
      <c r="N17" s="27"/>
      <c r="O17" s="27"/>
      <c r="P17" s="27"/>
      <c r="Q17" s="33"/>
      <c r="R17" s="3"/>
    </row>
    <row r="18" ht="33.75" customHeight="1" spans="1:18">
      <c r="A18" s="3"/>
      <c r="B18" s="18" t="s">
        <v>20</v>
      </c>
      <c r="C18" s="19">
        <f t="shared" ref="C18:H18" si="5">C17/SUM($C17:$H17)</f>
        <v>0.285714285714286</v>
      </c>
      <c r="D18" s="19">
        <f t="shared" si="5"/>
        <v>0.238095238095238</v>
      </c>
      <c r="E18" s="19">
        <f t="shared" si="5"/>
        <v>0.19047619047619</v>
      </c>
      <c r="F18" s="19">
        <f t="shared" si="5"/>
        <v>0.142857142857143</v>
      </c>
      <c r="G18" s="19">
        <f t="shared" si="5"/>
        <v>0.0952380952380952</v>
      </c>
      <c r="H18" s="19">
        <f t="shared" si="5"/>
        <v>0.0476190476190476</v>
      </c>
      <c r="I18" s="27"/>
      <c r="J18" s="27"/>
      <c r="K18" s="27"/>
      <c r="L18" s="27"/>
      <c r="M18" s="27"/>
      <c r="N18" s="27"/>
      <c r="O18" s="27"/>
      <c r="P18" s="27"/>
      <c r="Q18" s="33"/>
      <c r="R18" s="3"/>
    </row>
    <row r="19" ht="58.5" customHeight="1" spans="1:18">
      <c r="A19" s="3"/>
      <c r="B19" s="20" t="s">
        <v>21</v>
      </c>
      <c r="C19" s="21">
        <f t="shared" ref="C19:H19" si="6">C7+C9+C11+C13+C15+C17</f>
        <v>59</v>
      </c>
      <c r="D19" s="21">
        <f t="shared" si="6"/>
        <v>62</v>
      </c>
      <c r="E19" s="21">
        <f t="shared" si="6"/>
        <v>54</v>
      </c>
      <c r="F19" s="21">
        <f t="shared" si="6"/>
        <v>31</v>
      </c>
      <c r="G19" s="21">
        <f t="shared" si="6"/>
        <v>20</v>
      </c>
      <c r="H19" s="21">
        <f t="shared" si="6"/>
        <v>9</v>
      </c>
      <c r="I19" s="27"/>
      <c r="J19" s="27"/>
      <c r="K19" s="27"/>
      <c r="L19" s="27"/>
      <c r="M19" s="27"/>
      <c r="N19" s="27"/>
      <c r="O19" s="27"/>
      <c r="P19" s="27"/>
      <c r="Q19" s="33"/>
      <c r="R19" s="3"/>
    </row>
    <row r="20" ht="58.5" customHeight="1" spans="1:18">
      <c r="A20" s="3"/>
      <c r="B20" s="22" t="s">
        <v>22</v>
      </c>
      <c r="C20" s="23">
        <f t="shared" ref="C20:H20" si="7">C19/SUM($C19:$H19)</f>
        <v>0.251063829787234</v>
      </c>
      <c r="D20" s="23">
        <f t="shared" si="7"/>
        <v>0.263829787234043</v>
      </c>
      <c r="E20" s="23">
        <f t="shared" si="7"/>
        <v>0.229787234042553</v>
      </c>
      <c r="F20" s="23">
        <f t="shared" si="7"/>
        <v>0.131914893617021</v>
      </c>
      <c r="G20" s="23">
        <f t="shared" si="7"/>
        <v>0.0851063829787234</v>
      </c>
      <c r="H20" s="24">
        <f t="shared" si="7"/>
        <v>0.0382978723404255</v>
      </c>
      <c r="I20" s="28"/>
      <c r="J20" s="29"/>
      <c r="K20" s="29"/>
      <c r="L20" s="29"/>
      <c r="M20" s="29"/>
      <c r="N20" s="29"/>
      <c r="O20" s="29"/>
      <c r="P20" s="29"/>
      <c r="Q20" s="34"/>
      <c r="R20" s="3"/>
    </row>
    <row r="21" spans="1:18">
      <c r="A21" s="3"/>
      <c r="B21" s="25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ht="52.5" customHeight="1" spans="11:17">
      <c r="K22" s="30"/>
      <c r="L22" s="30"/>
      <c r="M22" s="30"/>
      <c r="N22" s="30"/>
      <c r="O22" s="31"/>
      <c r="P22" s="31"/>
      <c r="Q22" s="31"/>
    </row>
  </sheetData>
  <mergeCells count="5">
    <mergeCell ref="B2:Q2"/>
    <mergeCell ref="C5:H5"/>
    <mergeCell ref="K22:M22"/>
    <mergeCell ref="B5:B6"/>
    <mergeCell ref="B3:Q4"/>
  </mergeCells>
  <pageMargins left="0.699305555555556" right="0.699305555555556" top="0.75" bottom="0.75" header="0.3" footer="0.3"/>
  <pageSetup paperSize="9" orientation="landscape" horizontalDpi="2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cp:revision>1</cp:revision>
  <dcterms:created xsi:type="dcterms:W3CDTF">2006-09-13T11:21:00Z</dcterms:created>
  <dcterms:modified xsi:type="dcterms:W3CDTF">2023-02-01T09:53:04Z</dcterms:modified>
</cp:coreProperties>
</file>