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theme/themeOverride5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<sst xmlns="http://schemas.openxmlformats.org/spreadsheetml/2006/main" count="16" uniqueCount="16">
  <si>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人力資源變動分析表</t>
  </si>
  <si>
    <t xml:space="preserve">         部門
人數</t>
  </si>
  <si>
    <t>A部門</t>
  </si>
  <si>
    <t>B部門</t>
  </si>
  <si>
    <t>C部門</t>
  </si>
  <si>
    <t>D部門</t>
  </si>
  <si>
    <t>E部門</t>
  </si>
  <si>
    <t>F部門</t>
  </si>
  <si>
    <t>G部門</t>
  </si>
  <si>
    <t>H部門</t>
  </si>
  <si>
    <t>合計</t>
  </si>
  <si>
    <t>期初人數</t>
  </si>
  <si>
    <t>離職人數</t>
  </si>
  <si>
    <t>入職人數</t>
  </si>
  <si>
    <t>期末人數</t>
  </si>
  <si>
    <t>變動人數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</si>
</sst>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&quot;-&quot;??_ ;_ @_ "/>
    <numFmt numFmtId="177" formatCode="_ * #,##0.00_ ;_ * \-#,##0.00_ ;_ * &quot;-&quot;??_ ;_ @_ "/>
    <numFmt numFmtId="178" formatCode="_ &quot;￥&quot;* #,##0_ ;_ &quot;￥&quot;* \-#,##0_ ;_ &quot;￥&quot;* &quot;-&quot;_ ;_ @_ "/>
    <numFmt numFmtId="179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36"/>
      <color theme="1"/>
      <name val="Microsoft JhengHei"/>
      <charset val="134"/>
    </font>
    <font>
      <sz val="12"/>
      <color theme="1"/>
      <name val="Microsoft Jheng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638695884554"/>
          <c:y val="0.26549955396967"/>
          <c:w val="0.811785141635489"/>
          <c:h val="0.565544157002676"/>
        </c:manualLayout>
      </c:layout>
      <c:lineChart>
        <c:grouping val="stacked"/>
        <c:varyColors val="0"/>
        <c:ser>
          <c:idx val="1"/>
          <c:order val="0"/>
          <c:tx>
            <c:strRef>
              <c:f>Sheet1!$B$6</c:f>
              <c:strCache>
                <c:ptCount val="1"/>
                <c:pt idx="0">
                  <c:v>離職人數</c:v>
                </c:pt>
              </c:strCache>
            </c:strRef>
          </c:tx>
          <c:spPr>
            <a:ln w="28575" cap="rnd" cmpd="sng" algn="ctr">
              <a:solidFill>
                <a:srgbClr val="FB93A9"/>
              </a:solidFill>
              <a:prstDash val="solid"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 cap="flat" cmpd="sng" algn="ctr">
                <a:noFill/>
                <a:prstDash val="solid"/>
                <a:round/>
              </a:ln>
              <a:effectLst/>
            </c:spPr>
          </c:marker>
          <c:dLbls>
            <c:delete val="1"/>
          </c:dLbls>
          <c:cat>
            <c:strRef>
              <c:f>Sheet1!$C$4:$K$4</c:f>
              <c:strCache>
                <c:ptCount val="9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合計</c:v>
                </c:pt>
              </c:strCache>
            </c:strRef>
          </c:cat>
          <c:val>
            <c:numRef>
              <c:f>Sheet1!$C$6:$K$6</c:f>
              <c:numCache>
                <c:formatCode>General</c:formatCode>
                <c:ptCount val="9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3</c:v>
                </c:pt>
                <c:pt idx="8">
                  <c:v>23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Sheet1!$B$7</c:f>
              <c:strCache>
                <c:ptCount val="1"/>
                <c:pt idx="0">
                  <c:v>入職人數</c:v>
                </c:pt>
              </c:strCache>
            </c:strRef>
          </c:tx>
          <c:spPr>
            <a:ln w="28575" cap="rnd" cmpd="sng" algn="ctr">
              <a:solidFill>
                <a:srgbClr val="CCCCCA"/>
              </a:solidFill>
              <a:prstDash val="solid"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 w="25400" cap="flat" cmpd="sng" algn="ctr">
                <a:noFill/>
                <a:prstDash val="solid"/>
                <a:round/>
              </a:ln>
              <a:effectLst/>
            </c:spPr>
          </c:marker>
          <c:dLbls>
            <c:delete val="1"/>
          </c:dLbls>
          <c:cat>
            <c:strRef>
              <c:f>Sheet1!$C$4:$K$4</c:f>
              <c:strCache>
                <c:ptCount val="9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合計</c:v>
                </c:pt>
              </c:strCache>
            </c:strRef>
          </c:cat>
          <c:val>
            <c:numRef>
              <c:f>Sheet1!$C$7:$K$7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357470"/>
        <c:axId val="376071865"/>
      </c:lineChart>
      <c:catAx>
        <c:axId val="28935747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  <c:crossAx val="376071865"/>
        <c:crosses val="autoZero"/>
        <c:auto val="1"/>
        <c:lblAlgn val="ctr"/>
        <c:lblOffset val="0"/>
        <c:noMultiLvlLbl val="0"/>
      </c:catAx>
      <c:valAx>
        <c:axId val="37607186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alpha val="72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  <c:crossAx val="28935747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微軟正黑體" panose="020B0604030504040204" charset="-120"/>
              <a:ea typeface="微軟正黑體" panose="020B0604030504040204" charset="-120"/>
              <a:cs typeface="微軟正黑體" panose="020B0604030504040204" charset="-120"/>
              <a:sym typeface="微軟正黑體" panose="020B0604030504040204" charset="-120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prstDash val="solid"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sz="900">
          <a:solidFill>
            <a:schemeClr val="tx1"/>
          </a:solidFill>
          <a:latin typeface="微軟正黑體" panose="020B0604030504040204" charset="-120"/>
          <a:ea typeface="微軟正黑體" panose="020B0604030504040204" charset="-120"/>
          <a:cs typeface="微軟正黑體" panose="020B0604030504040204" charset="-120"/>
          <a:sym typeface="微軟正黑體" panose="020B0604030504040204" charset="-120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  <a:r>
              <a:rPr altLang="en-US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rPr>
              <a:t>部門變動人員分析</a:t>
            </a:r>
            <a:endParaRPr lang="en-US" altLang="zh-CN">
              <a:solidFill>
                <a:schemeClr val="tx1"/>
              </a:solidFill>
              <a:latin typeface="微軟正黑體" panose="020B0604030504040204" charset="-120"/>
              <a:ea typeface="微軟正黑體" panose="020B0604030504040204" charset="-120"/>
              <a:cs typeface="微軟正黑體" panose="020B0604030504040204" charset="-120"/>
              <a:sym typeface="微軟正黑體" panose="020B0604030504040204" charset="-12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194444444444"/>
          <c:y val="0.265046296296296"/>
          <c:w val="0.856305555555556"/>
          <c:h val="0.6230092592592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3E5FE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Sheet1!$C$9:$J$9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3281190"/>
        <c:axId val="602769693"/>
      </c:barChart>
      <c:catAx>
        <c:axId val="54328119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95000"/>
                  <a:alpha val="96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  <c:crossAx val="602769693"/>
        <c:crosses val="autoZero"/>
        <c:auto val="1"/>
        <c:lblAlgn val="ctr"/>
        <c:lblOffset val="100"/>
        <c:noMultiLvlLbl val="0"/>
      </c:catAx>
      <c:valAx>
        <c:axId val="60276969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  <c:crossAx val="543281190"/>
        <c:crosses val="autoZero"/>
        <c:crossBetween val="between"/>
      </c:valAx>
      <c:spPr>
        <a:noFill/>
        <a:ln>
          <a:solidFill>
            <a:schemeClr val="bg2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tx1"/>
          </a:solidFill>
          <a:latin typeface="微軟正黑體" panose="020B0604030504040204" charset="-120"/>
          <a:ea typeface="微軟正黑體" panose="020B0604030504040204" charset="-120"/>
          <a:cs typeface="微軟正黑體" panose="020B0604030504040204" charset="-120"/>
          <a:sym typeface="微軟正黑體" panose="020B0604030504040204" charset="-120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1" i="0" u="none" strike="noStrike" kern="1200" spc="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  <a:r>
              <a:rPr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rPr>
              <a:t>人員變動分析表</a:t>
            </a:r>
            <a:endParaRPr>
              <a:solidFill>
                <a:schemeClr val="tx1"/>
              </a:solidFill>
              <a:latin typeface="微軟正黑體" panose="020B0604030504040204" charset="-120"/>
              <a:ea typeface="微軟正黑體" panose="020B0604030504040204" charset="-120"/>
              <a:cs typeface="微軟正黑體" panose="020B0604030504040204" charset="-120"/>
              <a:sym typeface="微軟正黑體" panose="020B0604030504040204" charset="-12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>
            <a:ln w="6350">
              <a:solidFill>
                <a:schemeClr val="bg1"/>
              </a:solidFill>
            </a:ln>
            <a:effectLst>
              <a:outerShdw blurRad="50800" dist="50800" dir="1200000" algn="ctr" rotWithShape="0">
                <a:schemeClr val="bg1">
                  <a:lumMod val="75000"/>
                  <a:alpha val="43000"/>
                </a:schemeClr>
              </a:outerShdw>
            </a:effectLst>
          </c:spPr>
          <c:explosion val="0"/>
          <c:dPt>
            <c:idx val="0"/>
            <c:bubble3D val="0"/>
            <c:spPr>
              <a:solidFill>
                <a:srgbClr val="EA6062"/>
              </a:solidFill>
              <a:ln w="6350">
                <a:solidFill>
                  <a:schemeClr val="bg1"/>
                </a:solidFill>
              </a:ln>
              <a:effectLst>
                <a:outerShdw blurRad="50800" dist="50800" dir="1200000" algn="ctr" rotWithShape="0">
                  <a:schemeClr val="bg1">
                    <a:lumMod val="75000"/>
                    <a:alpha val="43000"/>
                  </a:scheme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bg1"/>
                </a:solidFill>
              </a:ln>
              <a:effectLst>
                <a:outerShdw blurRad="50800" dist="50800" dir="1200000" algn="ctr" rotWithShape="0">
                  <a:schemeClr val="bg1">
                    <a:lumMod val="75000"/>
                    <a:alpha val="43000"/>
                  </a:schemeClr>
                </a:outerShdw>
              </a:effectLst>
            </c:spPr>
          </c:dPt>
          <c:dPt>
            <c:idx val="2"/>
            <c:bubble3D val="0"/>
            <c:spPr>
              <a:solidFill>
                <a:srgbClr val="4BB9D4"/>
              </a:solidFill>
              <a:ln w="6350">
                <a:solidFill>
                  <a:schemeClr val="bg1"/>
                </a:solidFill>
              </a:ln>
              <a:effectLst>
                <a:outerShdw blurRad="50800" dist="50800" dir="1200000" algn="ctr" rotWithShape="0">
                  <a:schemeClr val="bg1">
                    <a:lumMod val="75000"/>
                    <a:alpha val="43000"/>
                  </a:schemeClr>
                </a:outerShdw>
              </a:effectLst>
            </c:spPr>
          </c:dPt>
          <c:dPt>
            <c:idx val="3"/>
            <c:bubble3D val="0"/>
            <c:spPr>
              <a:solidFill>
                <a:srgbClr val="EEB847"/>
              </a:solidFill>
              <a:ln w="6350">
                <a:solidFill>
                  <a:schemeClr val="bg1"/>
                </a:solidFill>
              </a:ln>
              <a:effectLst>
                <a:outerShdw blurRad="50800" dist="50800" dir="1200000" algn="ctr" rotWithShape="0">
                  <a:schemeClr val="bg1">
                    <a:lumMod val="75000"/>
                    <a:alpha val="43000"/>
                  </a:schemeClr>
                </a:outerShdw>
              </a:effectLst>
            </c:spPr>
          </c:dPt>
          <c:dLbls>
            <c:dLbl>
              <c:idx val="0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800" b="0" i="0" u="none" strike="noStrike" kern="1200" baseline="0">
                    <a:solidFill>
                      <a:schemeClr val="tx1"/>
                    </a:solidFill>
                    <a:latin typeface="微軟正黑體" panose="020B0604030504040204" charset="-120"/>
                    <a:ea typeface="微軟正黑體" panose="020B0604030504040204" charset="-120"/>
                    <a:cs typeface="微軟正黑體" panose="020B0604030504040204" charset="-120"/>
                    <a:sym typeface="微軟正黑體" panose="020B0604030504040204" charset="-120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Sheet1!$B$5:$B$8</c:f>
              <c:strCache>
                <c:ptCount val="4"/>
                <c:pt idx="0">
                  <c:v>期初人數</c:v>
                </c:pt>
                <c:pt idx="1">
                  <c:v>離職人數</c:v>
                </c:pt>
                <c:pt idx="2">
                  <c:v>入職人數</c:v>
                </c:pt>
                <c:pt idx="3">
                  <c:v>期末人數</c:v>
                </c:pt>
              </c:strCache>
            </c:strRef>
          </c:cat>
          <c:val>
            <c:numRef>
              <c:f>Sheet1!$K$5:$K$8</c:f>
              <c:numCache>
                <c:formatCode>General</c:formatCode>
                <c:ptCount val="4"/>
                <c:pt idx="0">
                  <c:v>95</c:v>
                </c:pt>
                <c:pt idx="1">
                  <c:v>23</c:v>
                </c:pt>
                <c:pt idx="2">
                  <c:v>16</c:v>
                </c:pt>
                <c:pt idx="3">
                  <c:v>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軟正黑體" panose="020B0604030504040204" charset="-120"/>
                <a:ea typeface="微軟正黑體" panose="020B0604030504040204" charset="-120"/>
                <a:cs typeface="微軟正黑體" panose="020B0604030504040204" charset="-120"/>
                <a:sym typeface="微軟正黑體" panose="020B0604030504040204" charset="-120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微軟正黑體" panose="020B0604030504040204" charset="-120"/>
              <a:ea typeface="微軟正黑體" panose="020B0604030504040204" charset="-120"/>
              <a:cs typeface="微軟正黑體" panose="020B0604030504040204" charset="-120"/>
              <a:sym typeface="微軟正黑體" panose="020B0604030504040204" charset="-12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tx1"/>
          </a:solidFill>
          <a:latin typeface="微軟正黑體" panose="020B0604030504040204" charset="-120"/>
          <a:ea typeface="微軟正黑體" panose="020B0604030504040204" charset="-120"/>
          <a:cs typeface="微軟正黑體" panose="020B0604030504040204" charset="-120"/>
          <a:sym typeface="微軟正黑體" panose="020B0604030504040204" charset="-120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920219163437124"/>
          <c:y val="0.241013619111409"/>
          <c:w val="0.849445409595082"/>
          <c:h val="0.645880776959143"/>
        </c:manualLayout>
      </c:layout>
      <c:areaChart>
        <c:grouping val="percentStack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期初人數</c:v>
                </c:pt>
              </c:strCache>
            </c:strRef>
          </c:tx>
          <c:spPr>
            <a:solidFill>
              <a:srgbClr val="98C7DD"/>
            </a:solidFill>
            <a:ln w="25400">
              <a:solidFill>
                <a:schemeClr val="bg1"/>
              </a:solidFill>
            </a:ln>
            <a:effectLst/>
          </c:spPr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Sheet1!$C$5:$J$5</c:f>
              <c:numCache>
                <c:formatCode>General</c:formatCode>
                <c:ptCount val="8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16</c:v>
                </c:pt>
                <c:pt idx="4">
                  <c:v>6</c:v>
                </c:pt>
                <c:pt idx="5">
                  <c:v>7</c:v>
                </c:pt>
                <c:pt idx="6">
                  <c:v>21</c:v>
                </c:pt>
                <c:pt idx="7">
                  <c:v>17</c:v>
                </c:pt>
              </c:numCache>
            </c:numRef>
          </c:val>
        </c:ser>
        <c:ser>
          <c:idx val="1"/>
          <c:order val="1"/>
          <c:tx>
            <c:strRef>
              <c:f>Sheet1!$B$8</c:f>
              <c:strCache>
                <c:ptCount val="1"/>
                <c:pt idx="0">
                  <c:v>期末人數</c:v>
                </c:pt>
              </c:strCache>
            </c:strRef>
          </c:tx>
          <c:spPr>
            <a:solidFill>
              <a:srgbClr val="FBFCA9"/>
            </a:solidFill>
            <a:ln w="25400">
              <a:solidFill>
                <a:schemeClr val="bg1"/>
              </a:solidFill>
            </a:ln>
            <a:effectLst/>
          </c:spPr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Sheet1!$C$8:$J$8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14</c:v>
                </c:pt>
                <c:pt idx="3">
                  <c:v>13</c:v>
                </c:pt>
                <c:pt idx="4">
                  <c:v>8</c:v>
                </c:pt>
                <c:pt idx="5">
                  <c:v>8</c:v>
                </c:pt>
                <c:pt idx="6">
                  <c:v>20</c:v>
                </c:pt>
                <c:pt idx="7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405937"/>
        <c:axId val="951702695"/>
      </c:areaChart>
      <c:catAx>
        <c:axId val="359405937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12700" cap="flat" cmpd="sng" algn="ctr">
            <a:solidFill>
              <a:srgbClr val="CACDD6"/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951702695"/>
        <c:crosses val="autoZero"/>
        <c:auto val="1"/>
        <c:lblAlgn val="ctr"/>
        <c:lblOffset val="100"/>
        <c:noMultiLvlLbl val="0"/>
      </c:catAx>
      <c:valAx>
        <c:axId val="951702695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12700">
            <a:solidFill>
              <a:srgbClr val="CACDD6"/>
            </a:solidFill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35940593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252245056832681"/>
          <c:y val="0.140890514089051"/>
          <c:w val="0.46927211971524"/>
          <c:h val="0.074854807485480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rgbClr val="CACDD6"/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12960038868"/>
          <c:y val="0.254237288135593"/>
          <c:w val="0.872148669986639"/>
          <c:h val="0.635013380909902"/>
        </c:manualLayout>
      </c:layout>
      <c:lineChart>
        <c:grouping val="standar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期初人數</c:v>
                </c:pt>
              </c:strCache>
            </c:strRef>
          </c:tx>
          <c:spPr>
            <a:ln w="28575" cap="rnd">
              <a:solidFill>
                <a:srgbClr val="F53B3B"/>
              </a:solidFill>
              <a:round/>
            </a:ln>
            <a:effectLst>
              <a:outerShdw dist="38100" dir="2700000" algn="tl" rotWithShape="0">
                <a:prstClr val="black">
                  <a:alpha val="14000"/>
                </a:prstClr>
              </a:outerShdw>
            </a:effectLst>
          </c:spPr>
          <c:marker>
            <c:symbol val="none"/>
          </c:marker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Sheet1!$C$5:$J$5</c:f>
              <c:numCache>
                <c:formatCode>General</c:formatCode>
                <c:ptCount val="8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16</c:v>
                </c:pt>
                <c:pt idx="4">
                  <c:v>6</c:v>
                </c:pt>
                <c:pt idx="5">
                  <c:v>7</c:v>
                </c:pt>
                <c:pt idx="6">
                  <c:v>21</c:v>
                </c:pt>
                <c:pt idx="7">
                  <c:v>17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Sheet1!$B$6</c:f>
              <c:strCache>
                <c:ptCount val="1"/>
                <c:pt idx="0">
                  <c:v>離職人數</c:v>
                </c:pt>
              </c:strCache>
            </c:strRef>
          </c:tx>
          <c:spPr>
            <a:ln w="28575" cap="rnd">
              <a:solidFill>
                <a:srgbClr val="08C4E5"/>
              </a:solidFill>
              <a:round/>
            </a:ln>
            <a:effectLst>
              <a:outerShdw dist="38100" dir="2700000" algn="tl" rotWithShape="0">
                <a:prstClr val="black">
                  <a:alpha val="7000"/>
                </a:prstClr>
              </a:outerShdw>
            </a:effectLst>
          </c:spPr>
          <c:marker>
            <c:symbol val="circle"/>
            <c:size val="9"/>
            <c:spPr>
              <a:solidFill>
                <a:srgbClr val="08C4E5"/>
              </a:solidFill>
              <a:ln w="31750">
                <a:solidFill>
                  <a:schemeClr val="bg1"/>
                </a:solidFill>
              </a:ln>
              <a:effectLst>
                <a:outerShdw dist="38100" dir="2700000" algn="tl" rotWithShape="0">
                  <a:prstClr val="black">
                    <a:alpha val="7000"/>
                  </a:prstClr>
                </a:outerShdw>
              </a:effectLst>
            </c:spPr>
          </c:marker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Sheet1!$C$6:$J$6</c:f>
              <c:numCache>
                <c:formatCode>General</c:formatCode>
                <c:ptCount val="8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Sheet1!$B$7</c:f>
              <c:strCache>
                <c:ptCount val="1"/>
                <c:pt idx="0">
                  <c:v>入職人數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Sheet1!$C$7:$J$7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Sheet1!$B$8</c:f>
              <c:strCache>
                <c:ptCount val="1"/>
                <c:pt idx="0">
                  <c:v>期末人數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Sheet1!$C$4:$J$4</c:f>
              <c:strCache>
                <c:ptCount val="8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</c:strCache>
            </c:strRef>
          </c:cat>
          <c:val>
            <c:numRef>
              <c:f>Sheet1!$C$8:$J$8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14</c:v>
                </c:pt>
                <c:pt idx="3">
                  <c:v>13</c:v>
                </c:pt>
                <c:pt idx="4">
                  <c:v>8</c:v>
                </c:pt>
                <c:pt idx="5">
                  <c:v>8</c:v>
                </c:pt>
                <c:pt idx="6">
                  <c:v>20</c:v>
                </c:pt>
                <c:pt idx="7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28575" cap="rnd" cmpd="sng" algn="ctr">
              <a:gradFill>
                <a:gsLst>
                  <a:gs pos="0">
                    <a:srgbClr val="08C4E5"/>
                  </a:gs>
                  <a:gs pos="76000">
                    <a:srgbClr val="08C4E5"/>
                  </a:gs>
                  <a:gs pos="100000">
                    <a:srgbClr val="08C4E5">
                      <a:alpha val="0"/>
                    </a:srgbClr>
                  </a:gs>
                </a:gsLst>
                <a:lin ang="5400000" scaled="1"/>
              </a:gradFill>
              <a:round/>
            </a:ln>
            <a:effectLst/>
          </c:spPr>
        </c:dropLines>
        <c:marker val="1"/>
        <c:smooth val="1"/>
        <c:axId val="705055074"/>
        <c:axId val="914427551"/>
      </c:lineChart>
      <c:catAx>
        <c:axId val="70505507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Microsoft YaHei" panose="020B0503020204020204" charset="-122"/>
                <a:cs typeface="Arial" panose="020B0604020202020204" pitchFamily="7" charset="0"/>
              </a:defRPr>
            </a:pPr>
          </a:p>
        </c:txPr>
        <c:crossAx val="914427551"/>
        <c:crosses val="autoZero"/>
        <c:auto val="1"/>
        <c:lblAlgn val="ctr"/>
        <c:lblOffset val="100"/>
        <c:noMultiLvlLbl val="0"/>
      </c:catAx>
      <c:valAx>
        <c:axId val="9144275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Microsoft YaHei" panose="020B0503020204020204" charset="-122"/>
                <a:cs typeface="Arial" panose="020B0604020202020204" pitchFamily="7" charset="0"/>
              </a:defRPr>
            </a:pPr>
          </a:p>
        </c:txPr>
        <c:crossAx val="70505507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7" charset="0"/>
              <a:ea typeface="Microsoft YaHei" panose="020B0503020204020204" charset="-122"/>
              <a:cs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round/>
    </a:ln>
    <a:effectLst>
      <a:outerShdw blurRad="50800" dist="38100" dir="2700000" sx="0" sy="0" algn="tl" rotWithShape="0">
        <a:prstClr val="black">
          <a:alpha val="8000"/>
        </a:prstClr>
      </a:outerShdw>
    </a:effectLst>
  </c:spPr>
  <c:txPr>
    <a:bodyPr/>
    <a:lstStyle/>
    <a:p>
      <a:pPr>
        <a:defRPr lang="zh-CN">
          <a:latin typeface="Arial" panose="020B0604020202020204" pitchFamily="7" charset="0"/>
          <a:ea typeface="Microsoft YaHei" panose="020B0503020204020204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73660</xdr:colOff>
      <xdr:row>2</xdr:row>
      <xdr:rowOff>309880</xdr:rowOff>
    </xdr:from>
    <xdr:to>
      <xdr:col>21</xdr:col>
      <xdr:colOff>42545</xdr:colOff>
      <xdr:row>9</xdr:row>
      <xdr:rowOff>10160</xdr:rowOff>
    </xdr:to>
    <xdr:graphicFrame>
      <xdr:nvGraphicFramePr>
        <xdr:cNvPr id="2" name="圖表 1"/>
        <xdr:cNvGraphicFramePr/>
      </xdr:nvGraphicFramePr>
      <xdr:xfrm>
        <a:off x="7114540" y="990600"/>
        <a:ext cx="5546725" cy="21437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607060</xdr:colOff>
      <xdr:row>9</xdr:row>
      <xdr:rowOff>66675</xdr:rowOff>
    </xdr:from>
    <xdr:to>
      <xdr:col>7</xdr:col>
      <xdr:colOff>432435</xdr:colOff>
      <xdr:row>16</xdr:row>
      <xdr:rowOff>291465</xdr:rowOff>
    </xdr:to>
    <xdr:graphicFrame>
      <xdr:nvGraphicFramePr>
        <xdr:cNvPr id="7" name="圖表 6"/>
        <xdr:cNvGraphicFramePr/>
      </xdr:nvGraphicFramePr>
      <xdr:xfrm>
        <a:off x="607060" y="3190875"/>
        <a:ext cx="4427855" cy="24472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600075</xdr:colOff>
      <xdr:row>9</xdr:row>
      <xdr:rowOff>66675</xdr:rowOff>
    </xdr:from>
    <xdr:to>
      <xdr:col>21</xdr:col>
      <xdr:colOff>36830</xdr:colOff>
      <xdr:row>16</xdr:row>
      <xdr:rowOff>291465</xdr:rowOff>
    </xdr:to>
    <xdr:graphicFrame>
      <xdr:nvGraphicFramePr>
        <xdr:cNvPr id="8" name="圖表 7"/>
        <xdr:cNvGraphicFramePr/>
      </xdr:nvGraphicFramePr>
      <xdr:xfrm>
        <a:off x="8951595" y="3190875"/>
        <a:ext cx="3703955" cy="24472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469900</xdr:colOff>
      <xdr:row>9</xdr:row>
      <xdr:rowOff>66675</xdr:rowOff>
    </xdr:from>
    <xdr:to>
      <xdr:col>14</xdr:col>
      <xdr:colOff>572770</xdr:colOff>
      <xdr:row>16</xdr:row>
      <xdr:rowOff>291465</xdr:rowOff>
    </xdr:to>
    <xdr:graphicFrame>
      <xdr:nvGraphicFramePr>
        <xdr:cNvPr id="10" name="圖表 9"/>
        <xdr:cNvGraphicFramePr/>
      </xdr:nvGraphicFramePr>
      <xdr:xfrm>
        <a:off x="5072380" y="3190875"/>
        <a:ext cx="3851910" cy="24472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607060</xdr:colOff>
      <xdr:row>17</xdr:row>
      <xdr:rowOff>27940</xdr:rowOff>
    </xdr:from>
    <xdr:to>
      <xdr:col>14</xdr:col>
      <xdr:colOff>568960</xdr:colOff>
      <xdr:row>24</xdr:row>
      <xdr:rowOff>252730</xdr:rowOff>
    </xdr:to>
    <xdr:graphicFrame>
      <xdr:nvGraphicFramePr>
        <xdr:cNvPr id="11" name="圖表 10"/>
        <xdr:cNvGraphicFramePr/>
      </xdr:nvGraphicFramePr>
      <xdr:xfrm>
        <a:off x="607060" y="5692140"/>
        <a:ext cx="8313420" cy="24472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9"/>
  <sheetViews>
    <sheetView tabSelected="1" topLeftCell="A4" workbookViewId="0">
      <selection activeCell="W19" sqref="W19"/>
    </sheetView>
  </sheetViews>
  <sheetFormatPr defaultColWidth="8.88888888888889" defaultRowHeight="25" customHeight="1"/>
  <cols>
    <col min="1" max="1" width="8.88888888888889" style="2"/>
    <col min="2" max="2" width="11.6666666666667" style="2" customWidth="1"/>
    <col min="3" max="3" width="11" style="2"/>
    <col min="4" max="11" width="8.88888888888889" style="2"/>
    <col min="12" max="12" width="1.33333333333333" style="2" customWidth="1"/>
    <col min="13" max="16384" width="8.88888888888889" style="2"/>
  </cols>
  <sheetData>
    <row r="1" ht="12" customHeight="1"/>
    <row r="2" s="1" customFormat="1" ht="56" customHeight="1" spans="2:2">
      <c r="B2" s="1" t="s">
        <v>0</v>
      </c>
    </row>
    <row r="3" ht="10" customHeight="1"/>
    <row r="4" ht="43" customHeight="1" spans="2:11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customHeight="1" spans="2:11">
      <c r="B5" s="4" t="s">
        <v>11</v>
      </c>
      <c r="C5" s="4">
        <v>5</v>
      </c>
      <c r="D5" s="4">
        <v>8</v>
      </c>
      <c r="E5" s="4">
        <v>15</v>
      </c>
      <c r="F5" s="4">
        <v>16</v>
      </c>
      <c r="G5" s="4">
        <v>6</v>
      </c>
      <c r="H5" s="4">
        <v>7</v>
      </c>
      <c r="I5" s="4">
        <v>21</v>
      </c>
      <c r="J5" s="4">
        <v>17</v>
      </c>
      <c r="K5" s="4">
        <f>SUM(C5:J5)</f>
        <v>95</v>
      </c>
    </row>
    <row r="6" customHeight="1" spans="2:11">
      <c r="B6" s="4" t="s">
        <v>12</v>
      </c>
      <c r="C6" s="4">
        <v>2</v>
      </c>
      <c r="D6" s="4">
        <v>4</v>
      </c>
      <c r="E6" s="4">
        <v>3</v>
      </c>
      <c r="F6" s="4">
        <v>4</v>
      </c>
      <c r="G6" s="4">
        <v>1</v>
      </c>
      <c r="H6" s="4">
        <v>1</v>
      </c>
      <c r="I6" s="4">
        <v>5</v>
      </c>
      <c r="J6" s="4">
        <v>3</v>
      </c>
      <c r="K6" s="4">
        <f>SUM(C6:J6)</f>
        <v>23</v>
      </c>
    </row>
    <row r="7" customHeight="1" spans="2:11">
      <c r="B7" s="4" t="s">
        <v>13</v>
      </c>
      <c r="C7" s="4">
        <v>1</v>
      </c>
      <c r="D7" s="4">
        <v>2</v>
      </c>
      <c r="E7" s="4">
        <v>2</v>
      </c>
      <c r="F7" s="4">
        <v>1</v>
      </c>
      <c r="G7" s="4">
        <v>3</v>
      </c>
      <c r="H7" s="4">
        <v>2</v>
      </c>
      <c r="I7" s="4">
        <v>4</v>
      </c>
      <c r="J7" s="4">
        <v>1</v>
      </c>
      <c r="K7" s="4">
        <f>SUM(C7:J7)</f>
        <v>16</v>
      </c>
    </row>
    <row r="8" customHeight="1" spans="2:11">
      <c r="B8" s="4" t="s">
        <v>14</v>
      </c>
      <c r="C8" s="4">
        <f>C5-C6+C7</f>
        <v>4</v>
      </c>
      <c r="D8" s="4">
        <f t="shared" ref="D8:J8" si="0">D5-D6+D7</f>
        <v>6</v>
      </c>
      <c r="E8" s="4">
        <f t="shared" si="0"/>
        <v>14</v>
      </c>
      <c r="F8" s="4">
        <f t="shared" si="0"/>
        <v>13</v>
      </c>
      <c r="G8" s="4">
        <f t="shared" si="0"/>
        <v>8</v>
      </c>
      <c r="H8" s="4">
        <f t="shared" si="0"/>
        <v>8</v>
      </c>
      <c r="I8" s="4">
        <f t="shared" si="0"/>
        <v>20</v>
      </c>
      <c r="J8" s="4">
        <f t="shared" si="0"/>
        <v>15</v>
      </c>
      <c r="K8" s="4">
        <f>SUM(C8:J8)</f>
        <v>88</v>
      </c>
    </row>
    <row r="9" customHeight="1" spans="2:11">
      <c r="B9" s="4" t="s">
        <v>15</v>
      </c>
      <c r="C9" s="4">
        <f>IF(C5-C8&gt;0,C5-C8,"")</f>
        <v>1</v>
      </c>
      <c r="D9" s="4">
        <f t="shared" ref="D9:J9" si="1">IF(D5-D8&gt;0,D5-D8,"")</f>
        <v>2</v>
      </c>
      <c r="E9" s="4">
        <f t="shared" si="1"/>
        <v>1</v>
      </c>
      <c r="F9" s="4">
        <f t="shared" si="1"/>
        <v>3</v>
      </c>
      <c r="G9" s="4" t="str">
        <f t="shared" si="1"/>
        <v/>
      </c>
      <c r="H9" s="4" t="str">
        <f t="shared" si="1"/>
        <v/>
      </c>
      <c r="I9" s="4">
        <f t="shared" si="1"/>
        <v>1</v>
      </c>
      <c r="J9" s="4">
        <f t="shared" si="1"/>
        <v>2</v>
      </c>
      <c r="K9" s="4">
        <f>SUM(C9:J9)</f>
        <v>10</v>
      </c>
    </row>
  </sheetData>
  <mergeCells count="1">
    <mergeCell ref="B2:U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2020-10-08T09:44:00Z</dcterms:created>
  <dcterms:modified xsi:type="dcterms:W3CDTF">2023-02-01T09:53:09Z</dcterms:modified>
</cp:coreProperties>
</file>