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<sst xmlns="http://schemas.openxmlformats.org/spreadsheetml/2006/main" count="33" uniqueCount="24">
  <si>
    <t>人力資源季度員工分析資料圖表</t>
  </si>
  <si>
    <t>三季度</t>
  </si>
  <si>
    <t>入職人數</t>
  </si>
  <si>
    <t>離職人數</t>
  </si>
  <si>
    <t>在職人數</t>
  </si>
  <si>
    <t>七月</t>
  </si>
  <si>
    <t>八月</t>
  </si>
  <si>
    <t>九月</t>
  </si>
  <si>
    <t>季度彙總</t>
  </si>
  <si>
    <t>員工畫像分類</t>
  </si>
  <si>
    <t>按性別</t>
  </si>
  <si>
    <t>男性</t>
  </si>
  <si>
    <t>人</t>
  </si>
  <si>
    <t>女性</t>
  </si>
  <si>
    <t>按學歷</t>
  </si>
  <si>
    <t>高中及以下</t>
  </si>
  <si>
    <t>大專</t>
  </si>
  <si>
    <t>本科</t>
  </si>
  <si>
    <t>碩士</t>
  </si>
  <si>
    <t>按年齡</t>
  </si>
  <si>
    <t>90後</t>
  </si>
  <si>
    <t>80後</t>
  </si>
  <si>
    <t>70後</t>
  </si>
  <si>
    <t>60後</t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</si>
</sst>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&quot;-&quot;_ ;_ @_ "/>
    <numFmt numFmtId="177" formatCode="_ * #,##0_ ;_ * \-#,##0_ ;_ * &quot;-&quot;_ ;_ @_ "/>
    <numFmt numFmtId="178" formatCode="_ &quot;￥&quot;* #,##0.00_ ;_ &quot;￥&quot;* \-#,##0.00_ ;_ &quot;￥&quot;* &quot;-&quot;??_ ;_ @_ "/>
    <numFmt numFmtId="179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0"/>
      <name val="微软雅黑"/>
      <charset val="134"/>
    </font>
    <font>
      <sz val="16"/>
      <color theme="0"/>
      <name val="微软雅黑"/>
      <charset val="134"/>
    </font>
    <font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2857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/>
      <top style="thin">
        <color theme="0" tint="-0.25"/>
      </top>
      <bottom style="thin">
        <color theme="0" tint="-0.25"/>
      </bottom>
      <diagonal/>
    </border>
    <border>
      <left/>
      <right/>
      <top style="thin">
        <color theme="0" tint="-0.25"/>
      </top>
      <bottom style="thin">
        <color theme="0" tint="-0.25"/>
      </bottom>
      <diagonal/>
    </border>
    <border>
      <left/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8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8" fillId="14" borderId="1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ABCC1"/>
      <color rgb="00E7F3F4"/>
      <color rgb="00335084"/>
      <color rgb="001E314F"/>
      <color rgb="00D49DD9"/>
      <color rgb="00A4B1F3"/>
      <color rgb="003F344F"/>
      <color rgb="006D4363"/>
      <color rgb="00285759"/>
      <color rgb="0099985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80" b="0" i="0" u="none" strike="noStrike" kern="1200" spc="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  <a:r>
              <a:rPr sz="168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rPr>
              <a:t>入職及離職人數</a:t>
            </a:r>
            <a:endParaRPr sz="1680">
              <a:solidFill>
                <a:schemeClr val="tx1">
                  <a:lumMod val="85000"/>
                  <a:lumOff val="15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入職人數</c:v>
                </c:pt>
              </c:strCache>
            </c:strRef>
          </c:tx>
          <c:spPr>
            <a:solidFill>
              <a:srgbClr val="2857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Sheet1!$A$3:$A$5</c:f>
              <c:strCache>
                <c:ptCount val="3"/>
                <c:pt idx="0">
                  <c:v>七月</c:v>
                </c:pt>
                <c:pt idx="1">
                  <c:v>八月</c:v>
                </c:pt>
                <c:pt idx="2">
                  <c:v>九月</c:v>
                </c:pt>
              </c:strCache>
            </c:strRef>
          </c:cat>
          <c:val>
            <c:numRef>
              <c:f>Sheet1!$B$3:$B$5</c:f>
              <c:numCache>
                <c:formatCode>General</c:formatCode>
                <c:ptCount val="3"/>
                <c:pt idx="0">
                  <c:v>36</c:v>
                </c:pt>
                <c:pt idx="1">
                  <c:v>55</c:v>
                </c:pt>
                <c:pt idx="2">
                  <c:v>21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離職人數</c:v>
                </c:pt>
              </c:strCache>
            </c:strRef>
          </c:tx>
          <c:spPr>
            <a:solidFill>
              <a:srgbClr val="99985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Sheet1!$A$3:$A$5</c:f>
              <c:strCache>
                <c:ptCount val="3"/>
                <c:pt idx="0">
                  <c:v>七月</c:v>
                </c:pt>
                <c:pt idx="1">
                  <c:v>八月</c:v>
                </c:pt>
                <c:pt idx="2">
                  <c:v>九月</c:v>
                </c:pt>
              </c:strCache>
            </c:strRef>
          </c:cat>
          <c:val>
            <c:numRef>
              <c:f>Sheet1!$C$3:$C$5</c:f>
              <c:numCache>
                <c:formatCode>General</c:formatCode>
                <c:ptCount val="3"/>
                <c:pt idx="0">
                  <c:v>48</c:v>
                </c:pt>
                <c:pt idx="1">
                  <c:v>70</c:v>
                </c:pt>
                <c:pt idx="2">
                  <c:v>36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54325793"/>
        <c:axId val="916218525"/>
      </c:barChart>
      <c:catAx>
        <c:axId val="25432579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916218525"/>
        <c:crosses val="autoZero"/>
        <c:auto val="1"/>
        <c:lblAlgn val="ctr"/>
        <c:lblOffset val="100"/>
        <c:noMultiLvlLbl val="0"/>
      </c:catAx>
      <c:valAx>
        <c:axId val="91621852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25432579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400">
          <a:solidFill>
            <a:schemeClr val="tx1">
              <a:lumMod val="85000"/>
              <a:lumOff val="15000"/>
            </a:schemeClr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680" b="0" i="0" u="none" strike="noStrike" kern="1200" spc="0" baseline="0">
              <a:solidFill>
                <a:schemeClr val="tx1">
                  <a:lumMod val="85000"/>
                  <a:lumOff val="15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defRPr>
          </a:pPr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Sheet1!$D$2</c:f>
              <c:strCache>
                <c:ptCount val="1"/>
                <c:pt idx="0">
                  <c:v>在職人數</c:v>
                </c:pt>
              </c:strCache>
            </c:strRef>
          </c:tx>
          <c:spPr>
            <a:solidFill>
              <a:srgbClr val="285759"/>
            </a:solidFill>
          </c:spPr>
          <c:explosion val="0"/>
          <c:dPt>
            <c:idx val="0"/>
            <c:bubble3D val="0"/>
            <c:spPr>
              <a:solidFill>
                <a:srgbClr val="99985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285759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285759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Sheet1!$A$3:$A$5</c:f>
              <c:strCache>
                <c:ptCount val="3"/>
                <c:pt idx="0">
                  <c:v>七月</c:v>
                </c:pt>
                <c:pt idx="1">
                  <c:v>八月</c:v>
                </c:pt>
                <c:pt idx="2">
                  <c:v>九月</c:v>
                </c:pt>
              </c:strCache>
            </c:strRef>
          </c:cat>
          <c:val>
            <c:numRef>
              <c:f>Sheet1!$D$3:$D$5</c:f>
              <c:numCache>
                <c:formatCode>General</c:formatCode>
                <c:ptCount val="3"/>
                <c:pt idx="0">
                  <c:v>254</c:v>
                </c:pt>
                <c:pt idx="1">
                  <c:v>239</c:v>
                </c:pt>
                <c:pt idx="2">
                  <c:v>224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400">
          <a:solidFill>
            <a:schemeClr val="tx1">
              <a:lumMod val="85000"/>
              <a:lumOff val="15000"/>
            </a:schemeClr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80" b="0" i="0" u="none" strike="noStrike" kern="1200" spc="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  <a:r>
              <a:rPr sz="168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rPr>
              <a:t>員工學歷人數</a:t>
            </a:r>
            <a:endParaRPr sz="1680">
              <a:solidFill>
                <a:schemeClr val="tx1">
                  <a:lumMod val="85000"/>
                  <a:lumOff val="15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rgbClr val="285759"/>
            </a:solidFill>
            <a:ln>
              <a:noFill/>
            </a:ln>
            <a:effectLst/>
          </c:spPr>
          <c:dLbls>
            <c:delete val="1"/>
          </c:dLbls>
          <c:cat>
            <c:strRef>
              <c:f>Sheet1!$B$10:$B$13</c:f>
              <c:strCache>
                <c:ptCount val="4"/>
                <c:pt idx="0">
                  <c:v>高中及以下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</c:strCache>
            </c:strRef>
          </c:cat>
          <c:val>
            <c:numRef>
              <c:f>Sheet1!$C$10:$C$13</c:f>
              <c:numCache>
                <c:formatCode>General</c:formatCode>
                <c:ptCount val="4"/>
                <c:pt idx="0">
                  <c:v>32</c:v>
                </c:pt>
                <c:pt idx="1">
                  <c:v>122</c:v>
                </c:pt>
                <c:pt idx="2">
                  <c:v>53</c:v>
                </c:pt>
                <c:pt idx="3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694867"/>
        <c:axId val="926154316"/>
      </c:areaChart>
      <c:catAx>
        <c:axId val="195694867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926154316"/>
        <c:crosses val="autoZero"/>
        <c:auto val="1"/>
        <c:lblAlgn val="ctr"/>
        <c:lblOffset val="100"/>
        <c:noMultiLvlLbl val="0"/>
      </c:catAx>
      <c:valAx>
        <c:axId val="9261543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1956948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400">
          <a:solidFill>
            <a:schemeClr val="tx1">
              <a:lumMod val="85000"/>
              <a:lumOff val="15000"/>
            </a:schemeClr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80" b="0" i="0" u="none" strike="noStrike" kern="1200" spc="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  <a:r>
              <a:rPr sz="168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rPr>
              <a:t>年齡階層人數</a:t>
            </a:r>
            <a:endParaRPr sz="1680">
              <a:solidFill>
                <a:schemeClr val="tx1">
                  <a:lumMod val="85000"/>
                  <a:lumOff val="15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28575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99851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Sheet1!$B$14:$B$17</c:f>
              <c:strCache>
                <c:ptCount val="4"/>
                <c:pt idx="0">
                  <c:v>90後</c:v>
                </c:pt>
                <c:pt idx="1">
                  <c:v>80後</c:v>
                </c:pt>
                <c:pt idx="2">
                  <c:v>70後</c:v>
                </c:pt>
                <c:pt idx="3">
                  <c:v>60後</c:v>
                </c:pt>
              </c:strCache>
            </c:strRef>
          </c:cat>
          <c:val>
            <c:numRef>
              <c:f>Sheet1!$C$14:$C$17</c:f>
              <c:numCache>
                <c:formatCode>General</c:formatCode>
                <c:ptCount val="4"/>
                <c:pt idx="0">
                  <c:v>112</c:v>
                </c:pt>
                <c:pt idx="1">
                  <c:v>76</c:v>
                </c:pt>
                <c:pt idx="2">
                  <c:v>32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0"/>
        <c:axId val="67117195"/>
        <c:axId val="578152031"/>
      </c:barChart>
      <c:catAx>
        <c:axId val="67117195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578152031"/>
        <c:crosses val="autoZero"/>
        <c:auto val="1"/>
        <c:lblAlgn val="ctr"/>
        <c:lblOffset val="100"/>
        <c:noMultiLvlLbl val="0"/>
      </c:catAx>
      <c:valAx>
        <c:axId val="578152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671171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400">
          <a:solidFill>
            <a:schemeClr val="tx1">
              <a:lumMod val="85000"/>
              <a:lumOff val="15000"/>
            </a:schemeClr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80" b="0" i="0" u="none" strike="noStrike" kern="1200" spc="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  <a:r>
              <a:rPr sz="168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rPr>
              <a:t>性別佔比</a:t>
            </a:r>
            <a:endParaRPr sz="1680">
              <a:solidFill>
                <a:schemeClr val="tx1">
                  <a:lumMod val="85000"/>
                  <a:lumOff val="15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endParaRPr>
          </a:p>
        </c:rich>
      </c:tx>
      <c:layout>
        <c:manualLayout>
          <c:xMode val="edge"/>
          <c:yMode val="edge"/>
          <c:x val="0.0101388888888889"/>
          <c:y val="0.0248180013236267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76516666666667"/>
          <c:y val="0.145929847782925"/>
          <c:w val="0.315833333333333"/>
          <c:h val="0.752481800132363"/>
        </c:manualLayout>
      </c:layout>
      <c:doughnut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rgbClr val="285759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999851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64583333333333"/>
                  <c:y val="0.089344804765056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85416666666667"/>
                  <c:y val="-0.0099272005294507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Sheet1!$B$8:$B$9</c:f>
              <c:strCache>
                <c:ptCount val="2"/>
                <c:pt idx="0">
                  <c:v>男性</c:v>
                </c:pt>
                <c:pt idx="1">
                  <c:v>女性</c:v>
                </c:pt>
              </c:strCache>
            </c:strRef>
          </c:cat>
          <c:val>
            <c:numRef>
              <c:f>Sheet1!$C$8:$C$9</c:f>
              <c:numCache>
                <c:formatCode>General</c:formatCode>
                <c:ptCount val="2"/>
                <c:pt idx="0">
                  <c:v>158</c:v>
                </c:pt>
                <c:pt idx="1">
                  <c:v>66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38"/>
      </c:doughnut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400">
          <a:solidFill>
            <a:schemeClr val="tx1">
              <a:lumMod val="85000"/>
              <a:lumOff val="15000"/>
            </a:schemeClr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25400</xdr:colOff>
      <xdr:row>0</xdr:row>
      <xdr:rowOff>9525</xdr:rowOff>
    </xdr:from>
    <xdr:to>
      <xdr:col>10</xdr:col>
      <xdr:colOff>681990</xdr:colOff>
      <xdr:row>6</xdr:row>
      <xdr:rowOff>16510</xdr:rowOff>
    </xdr:to>
    <xdr:graphicFrame>
      <xdr:nvGraphicFramePr>
        <xdr:cNvPr id="3" name="圖表 2"/>
        <xdr:cNvGraphicFramePr/>
      </xdr:nvGraphicFramePr>
      <xdr:xfrm>
        <a:off x="4783455" y="9525"/>
        <a:ext cx="4295140" cy="26866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25400</xdr:colOff>
      <xdr:row>0</xdr:row>
      <xdr:rowOff>9525</xdr:rowOff>
    </xdr:from>
    <xdr:to>
      <xdr:col>17</xdr:col>
      <xdr:colOff>482600</xdr:colOff>
      <xdr:row>6</xdr:row>
      <xdr:rowOff>17145</xdr:rowOff>
    </xdr:to>
    <xdr:graphicFrame>
      <xdr:nvGraphicFramePr>
        <xdr:cNvPr id="4" name="圖表 3"/>
        <xdr:cNvGraphicFramePr/>
      </xdr:nvGraphicFramePr>
      <xdr:xfrm>
        <a:off x="9103995" y="9525"/>
        <a:ext cx="4160520" cy="2687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25400</xdr:colOff>
      <xdr:row>6</xdr:row>
      <xdr:rowOff>44450</xdr:rowOff>
    </xdr:from>
    <xdr:to>
      <xdr:col>10</xdr:col>
      <xdr:colOff>673100</xdr:colOff>
      <xdr:row>16</xdr:row>
      <xdr:rowOff>424815</xdr:rowOff>
    </xdr:to>
    <xdr:graphicFrame>
      <xdr:nvGraphicFramePr>
        <xdr:cNvPr id="5" name="圖表 4"/>
        <xdr:cNvGraphicFramePr/>
      </xdr:nvGraphicFramePr>
      <xdr:xfrm>
        <a:off x="4783455" y="2724150"/>
        <a:ext cx="4295140" cy="46983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25400</xdr:colOff>
      <xdr:row>6</xdr:row>
      <xdr:rowOff>44450</xdr:rowOff>
    </xdr:from>
    <xdr:to>
      <xdr:col>17</xdr:col>
      <xdr:colOff>482600</xdr:colOff>
      <xdr:row>12</xdr:row>
      <xdr:rowOff>196850</xdr:rowOff>
    </xdr:to>
    <xdr:graphicFrame>
      <xdr:nvGraphicFramePr>
        <xdr:cNvPr id="7" name="圖表 6"/>
        <xdr:cNvGraphicFramePr/>
      </xdr:nvGraphicFramePr>
      <xdr:xfrm>
        <a:off x="9103995" y="2724150"/>
        <a:ext cx="416052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34925</xdr:colOff>
      <xdr:row>12</xdr:row>
      <xdr:rowOff>225425</xdr:rowOff>
    </xdr:from>
    <xdr:to>
      <xdr:col>17</xdr:col>
      <xdr:colOff>492125</xdr:colOff>
      <xdr:row>16</xdr:row>
      <xdr:rowOff>429895</xdr:rowOff>
    </xdr:to>
    <xdr:graphicFrame>
      <xdr:nvGraphicFramePr>
        <xdr:cNvPr id="8" name="圖表 7"/>
        <xdr:cNvGraphicFramePr/>
      </xdr:nvGraphicFramePr>
      <xdr:xfrm>
        <a:off x="9113520" y="5495925"/>
        <a:ext cx="4160520" cy="19316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showGridLines="0" tabSelected="1" workbookViewId="0">
      <selection activeCell="A1" sqref="A1:D1"/>
    </sheetView>
  </sheetViews>
  <sheetFormatPr defaultColWidth="9" defaultRowHeight="14.4" outlineLevelCol="3"/>
  <cols>
    <col min="1" max="1" width="16.8796296296296" style="1" customWidth="1"/>
    <col min="2" max="3" width="17.5" style="1" customWidth="1"/>
    <col min="4" max="4" width="17.5" style="2" customWidth="1"/>
  </cols>
  <sheetData>
    <row r="1" ht="39" customHeight="1" spans="1:4">
      <c r="A1" s="3" t="s">
        <v>0</v>
      </c>
      <c r="B1" s="3"/>
      <c r="C1" s="3"/>
      <c r="D1" s="3"/>
    </row>
    <row r="2" ht="36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ht="34" customHeight="1" spans="1:4">
      <c r="A3" s="6" t="s">
        <v>5</v>
      </c>
      <c r="B3" s="6">
        <v>36</v>
      </c>
      <c r="C3" s="6">
        <v>48</v>
      </c>
      <c r="D3" s="6">
        <v>254</v>
      </c>
    </row>
    <row r="4" ht="34" customHeight="1" spans="1:4">
      <c r="A4" s="6" t="s">
        <v>6</v>
      </c>
      <c r="B4" s="6">
        <v>55</v>
      </c>
      <c r="C4" s="6">
        <v>70</v>
      </c>
      <c r="D4" s="6">
        <f>D3+(B4-C4)</f>
        <v>239</v>
      </c>
    </row>
    <row r="5" ht="34" customHeight="1" spans="1:4">
      <c r="A5" s="6" t="s">
        <v>7</v>
      </c>
      <c r="B5" s="6">
        <v>21</v>
      </c>
      <c r="C5" s="6">
        <v>36</v>
      </c>
      <c r="D5" s="6">
        <f>D4+(B5-C5)</f>
        <v>224</v>
      </c>
    </row>
    <row r="6" customFormat="1" ht="34" customHeight="1" spans="1:4">
      <c r="A6" s="6" t="s">
        <v>8</v>
      </c>
      <c r="B6" s="6">
        <f>SUM(B3:B5)</f>
        <v>112</v>
      </c>
      <c r="C6" s="6">
        <f>SUM(C3:C5)</f>
        <v>154</v>
      </c>
      <c r="D6" s="6">
        <v>224</v>
      </c>
    </row>
    <row r="7" ht="34" customHeight="1" spans="1:4">
      <c r="A7" s="7" t="s">
        <v>9</v>
      </c>
      <c r="B7" s="8"/>
      <c r="C7" s="8"/>
      <c r="D7" s="9"/>
    </row>
    <row r="8" customFormat="1" ht="34" customHeight="1" spans="1:4">
      <c r="A8" s="10" t="s">
        <v>10</v>
      </c>
      <c r="B8" s="6" t="s">
        <v>11</v>
      </c>
      <c r="C8" s="6">
        <v>158</v>
      </c>
      <c r="D8" s="6" t="s">
        <v>12</v>
      </c>
    </row>
    <row r="9" customFormat="1" ht="34" customHeight="1" spans="1:4">
      <c r="A9" s="11"/>
      <c r="B9" s="6" t="s">
        <v>13</v>
      </c>
      <c r="C9" s="6">
        <f>D6-C8</f>
        <v>66</v>
      </c>
      <c r="D9" s="6" t="s">
        <v>12</v>
      </c>
    </row>
    <row r="10" customFormat="1" ht="34" customHeight="1" spans="1:4">
      <c r="A10" s="10" t="s">
        <v>14</v>
      </c>
      <c r="B10" s="6" t="s">
        <v>15</v>
      </c>
      <c r="C10" s="6">
        <v>32</v>
      </c>
      <c r="D10" s="6" t="s">
        <v>12</v>
      </c>
    </row>
    <row r="11" customFormat="1" ht="34" customHeight="1" spans="1:4">
      <c r="A11" s="12"/>
      <c r="B11" s="6" t="s">
        <v>16</v>
      </c>
      <c r="C11" s="6">
        <v>122</v>
      </c>
      <c r="D11" s="6" t="s">
        <v>12</v>
      </c>
    </row>
    <row r="12" customFormat="1" ht="34" customHeight="1" spans="1:4">
      <c r="A12" s="12"/>
      <c r="B12" s="6" t="s">
        <v>17</v>
      </c>
      <c r="C12" s="6">
        <v>53</v>
      </c>
      <c r="D12" s="6" t="s">
        <v>12</v>
      </c>
    </row>
    <row r="13" ht="34" customHeight="1" spans="1:4">
      <c r="A13" s="11"/>
      <c r="B13" s="6" t="s">
        <v>18</v>
      </c>
      <c r="C13" s="6">
        <f>D6-SUM(C10:C12)</f>
        <v>17</v>
      </c>
      <c r="D13" s="6" t="s">
        <v>12</v>
      </c>
    </row>
    <row r="14" customFormat="1" ht="34" customHeight="1" spans="1:4">
      <c r="A14" s="10" t="s">
        <v>19</v>
      </c>
      <c r="B14" s="6" t="s">
        <v>20</v>
      </c>
      <c r="C14" s="6">
        <v>112</v>
      </c>
      <c r="D14" s="6" t="s">
        <v>12</v>
      </c>
    </row>
    <row r="15" customFormat="1" ht="34" customHeight="1" spans="1:4">
      <c r="A15" s="12"/>
      <c r="B15" s="6" t="s">
        <v>21</v>
      </c>
      <c r="C15" s="6">
        <v>76</v>
      </c>
      <c r="D15" s="6" t="s">
        <v>12</v>
      </c>
    </row>
    <row r="16" customFormat="1" ht="34" customHeight="1" spans="1:4">
      <c r="A16" s="12"/>
      <c r="B16" s="6" t="s">
        <v>22</v>
      </c>
      <c r="C16" s="6">
        <v>32</v>
      </c>
      <c r="D16" s="6" t="s">
        <v>12</v>
      </c>
    </row>
    <row r="17" ht="34" customHeight="1" spans="1:4">
      <c r="A17" s="11"/>
      <c r="B17" s="6" t="s">
        <v>23</v>
      </c>
      <c r="C17" s="6">
        <f>D6-SUM(C14:C16)</f>
        <v>4</v>
      </c>
      <c r="D17" s="6" t="s">
        <v>12</v>
      </c>
    </row>
  </sheetData>
  <mergeCells count="5">
    <mergeCell ref="A1:D1"/>
    <mergeCell ref="A7:D7"/>
    <mergeCell ref="A8:A9"/>
    <mergeCell ref="A10:A13"/>
    <mergeCell ref="A14:A17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2019-10-14T07:52:00Z</dcterms:created>
  <dcterms:modified xsi:type="dcterms:W3CDTF">2023-02-01T09:52:01Z</dcterms:modified>
</cp:coreProperties>
</file>