
<file path=[Content_Types].xml><?xml version="1.0" encoding="utf-8"?>
<Types xmlns="http://schemas.openxmlformats.org/package/2006/content-types"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ml.chart+xml" PartName="/xl/charts/chart1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ml.chart+xml" PartName="/xl/charts/chart4.xml"/>
  <Override ContentType="application/vnd.ms-office.chartcolorstyle+xml" PartName="/xl/charts/colors1.xml"/>
  <Override ContentType="application/vnd.ms-office.chartcolorstyle+xml" PartName="/xl/charts/colors2.xml"/>
  <Override ContentType="application/vnd.ms-office.chartcolorstyle+xml" PartName="/xl/charts/colors3.xml"/>
  <Override ContentType="application/vnd.ms-office.chartcolorstyle+xml" PartName="/xl/charts/colors4.xml"/>
  <Override ContentType="application/vnd.ms-office.chartstyle+xml" PartName="/xl/charts/style1.xml"/>
  <Override ContentType="application/vnd.ms-office.chartstyle+xml" PartName="/xl/charts/style2.xml"/>
  <Override ContentType="application/vnd.ms-office.chartstyle+xml" PartName="/xl/charts/style3.xml"/>
  <Override ContentType="application/vnd.ms-office.chartstyle+xml" PartName="/xl/charts/style4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<sst xmlns="http://schemas.openxmlformats.org/spreadsheetml/2006/main" count="46" uniqueCount="15">
  <si>
    <t>財務報表-收入支出資料看板</t>
  </si>
  <si>
    <t>日期</t>
  </si>
  <si>
    <t>賬戶</t>
  </si>
  <si>
    <t>收入金額</t>
  </si>
  <si>
    <t>支出金額</t>
  </si>
  <si>
    <t>中國銀行</t>
  </si>
  <si>
    <t>總統計</t>
  </si>
  <si>
    <t>總收入</t>
  </si>
  <si>
    <t>建設銀行</t>
  </si>
  <si>
    <t>農業銀行</t>
  </si>
  <si>
    <t>總支出</t>
  </si>
  <si>
    <t>中信銀行</t>
  </si>
  <si>
    <t>其他銀行</t>
  </si>
  <si>
    <t>賬戶收入金額總彙總</t>
  </si>
  <si>
    <t>金額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</si>
</sst>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7" formatCode="&quot;￥&quot;#,##0.00;&quot;￥&quot;\-#,##0.00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1"/>
      <color theme="0"/>
      <name val="微软雅黑"/>
      <charset val="134"/>
    </font>
    <font>
      <sz val="20"/>
      <color theme="0"/>
      <name val="微软雅黑"/>
      <charset val="134"/>
    </font>
    <font>
      <sz val="18"/>
      <color theme="0"/>
      <name val="微软雅黑"/>
      <charset val="134"/>
    </font>
    <font>
      <b/>
      <sz val="12"/>
      <color theme="0"/>
      <name val="微软雅黑"/>
      <charset val="134"/>
    </font>
    <font>
      <sz val="14"/>
      <color rgb="FF19C4CD"/>
      <name val="微软雅黑"/>
      <charset val="134"/>
    </font>
    <font>
      <sz val="12"/>
      <color rgb="FF19C4CD"/>
      <name val="微软雅黑"/>
      <charset val="134"/>
    </font>
    <font>
      <sz val="11"/>
      <color rgb="FF2C435D"/>
      <name val="微软雅黑"/>
      <charset val="134"/>
    </font>
    <font>
      <sz val="14"/>
      <color rgb="FFFBD555"/>
      <name val="微软雅黑"/>
      <charset val="134"/>
    </font>
    <font>
      <sz val="12"/>
      <color rgb="FFF2D876"/>
      <name val="微软雅黑"/>
      <charset val="134"/>
    </font>
    <font>
      <sz val="16"/>
      <color theme="0"/>
      <name val="微软雅黑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2C435D"/>
        <bgColor indexed="64"/>
      </patternFill>
    </fill>
    <fill>
      <patternFill patternType="solid">
        <fgColor rgb="FF19C4CD"/>
        <bgColor indexed="64"/>
      </patternFill>
    </fill>
    <fill>
      <patternFill patternType="solid">
        <fgColor rgb="FFFBD55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8" borderId="2" applyNumberFormat="0" applyAlignment="0" applyProtection="0">
      <alignment vertical="center"/>
    </xf>
    <xf numFmtId="0" fontId="20" fillId="8" borderId="3" applyNumberFormat="0" applyAlignment="0" applyProtection="0">
      <alignment vertical="center"/>
    </xf>
    <xf numFmtId="0" fontId="28" fillId="25" borderId="7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58" fontId="1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7" fontId="5" fillId="2" borderId="0" xfId="0" applyNumberFormat="1" applyFont="1" applyFill="1" applyAlignment="1">
      <alignment horizontal="center" vertical="center"/>
    </xf>
    <xf numFmtId="9" fontId="6" fillId="2" borderId="0" xfId="11" applyFont="1" applyFill="1" applyAlignment="1">
      <alignment horizontal="center" vertical="center"/>
    </xf>
    <xf numFmtId="9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7" fontId="8" fillId="2" borderId="0" xfId="0" applyNumberFormat="1" applyFont="1" applyFill="1" applyAlignment="1">
      <alignment horizontal="center" vertical="center"/>
    </xf>
    <xf numFmtId="9" fontId="9" fillId="2" borderId="0" xfId="1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C6D3A"/>
      <color rgb="00D9D9D9"/>
      <color rgb="00FBD555"/>
      <color rgb="0019C4CD"/>
      <color rgb="00F2D876"/>
      <color rgb="002C435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4" Type="http://schemas.microsoft.com/office/2011/relationships/chartColorStyle" Target="colors2.xml"/><Relationship Id="rId3" Type="http://schemas.microsoft.com/office/2011/relationships/chartStyle" Target="style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4" Type="http://schemas.microsoft.com/office/2011/relationships/chartColorStyle" Target="colors3.xml"/><Relationship Id="rId3" Type="http://schemas.microsoft.com/office/2011/relationships/chartStyle" Target="style3.xml"/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 defTabSz="914400">
              <a:defRPr lang="zh-CN" sz="1400" b="0" i="0" u="none" strike="noStrike" kern="1200" spc="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  <a:r>
              <a:rPr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rPr>
              <a:t>條形圖</a:t>
            </a:r>
            <a:endParaRPr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endParaRPr>
          </a:p>
        </c:rich>
      </c:tx>
      <c:layout>
        <c:manualLayout>
          <c:xMode val="edge"/>
          <c:yMode val="edge"/>
          <c:x val="0.0638583638583639"/>
          <c:y val="0.00603743207888911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Sheet1!$H$3</c:f>
              <c:strCache>
                <c:ptCount val="1"/>
                <c:pt idx="0">
                  <c:v>收入金額</c:v>
                </c:pt>
              </c:strCache>
            </c:strRef>
          </c:tx>
          <c:spPr>
            <a:solidFill>
              <a:srgbClr val="19C4CD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Sheet1!$F$4:$F$33</c:f>
              <c:numCache>
                <c:formatCode>m"月"d"日"</c:formatCode>
                <c:ptCount val="30"/>
                <c:pt idx="0" c:formatCode="m&quot;月&quot;d&quot;日&quot;">
                  <c:v>44348</c:v>
                </c:pt>
                <c:pt idx="1" c:formatCode="m&quot;月&quot;d&quot;日&quot;">
                  <c:v>44349</c:v>
                </c:pt>
                <c:pt idx="2" c:formatCode="m&quot;月&quot;d&quot;日&quot;">
                  <c:v>44350</c:v>
                </c:pt>
                <c:pt idx="3" c:formatCode="m&quot;月&quot;d&quot;日&quot;">
                  <c:v>44351</c:v>
                </c:pt>
                <c:pt idx="4" c:formatCode="m&quot;月&quot;d&quot;日&quot;">
                  <c:v>44352</c:v>
                </c:pt>
                <c:pt idx="5" c:formatCode="m&quot;月&quot;d&quot;日&quot;">
                  <c:v>44353</c:v>
                </c:pt>
                <c:pt idx="6" c:formatCode="m&quot;月&quot;d&quot;日&quot;">
                  <c:v>44354</c:v>
                </c:pt>
                <c:pt idx="7" c:formatCode="m&quot;月&quot;d&quot;日&quot;">
                  <c:v>44355</c:v>
                </c:pt>
                <c:pt idx="8" c:formatCode="m&quot;月&quot;d&quot;日&quot;">
                  <c:v>44356</c:v>
                </c:pt>
                <c:pt idx="9" c:formatCode="m&quot;月&quot;d&quot;日&quot;">
                  <c:v>44357</c:v>
                </c:pt>
                <c:pt idx="10" c:formatCode="m&quot;月&quot;d&quot;日&quot;">
                  <c:v>44358</c:v>
                </c:pt>
                <c:pt idx="11" c:formatCode="m&quot;月&quot;d&quot;日&quot;">
                  <c:v>44359</c:v>
                </c:pt>
                <c:pt idx="12" c:formatCode="m&quot;月&quot;d&quot;日&quot;">
                  <c:v>44360</c:v>
                </c:pt>
                <c:pt idx="13" c:formatCode="m&quot;月&quot;d&quot;日&quot;">
                  <c:v>44361</c:v>
                </c:pt>
                <c:pt idx="14" c:formatCode="m&quot;月&quot;d&quot;日&quot;">
                  <c:v>44362</c:v>
                </c:pt>
                <c:pt idx="15" c:formatCode="m&quot;月&quot;d&quot;日&quot;">
                  <c:v>44363</c:v>
                </c:pt>
                <c:pt idx="16" c:formatCode="m&quot;月&quot;d&quot;日&quot;">
                  <c:v>44364</c:v>
                </c:pt>
                <c:pt idx="17" c:formatCode="m&quot;月&quot;d&quot;日&quot;">
                  <c:v>44365</c:v>
                </c:pt>
                <c:pt idx="18" c:formatCode="m&quot;月&quot;d&quot;日&quot;">
                  <c:v>44366</c:v>
                </c:pt>
                <c:pt idx="19" c:formatCode="m&quot;月&quot;d&quot;日&quot;">
                  <c:v>44367</c:v>
                </c:pt>
                <c:pt idx="20" c:formatCode="m&quot;月&quot;d&quot;日&quot;">
                  <c:v>44368</c:v>
                </c:pt>
                <c:pt idx="21" c:formatCode="m&quot;月&quot;d&quot;日&quot;">
                  <c:v>44369</c:v>
                </c:pt>
                <c:pt idx="22" c:formatCode="m&quot;月&quot;d&quot;日&quot;">
                  <c:v>44370</c:v>
                </c:pt>
                <c:pt idx="23" c:formatCode="m&quot;月&quot;d&quot;日&quot;">
                  <c:v>44371</c:v>
                </c:pt>
                <c:pt idx="24" c:formatCode="m&quot;月&quot;d&quot;日&quot;">
                  <c:v>44372</c:v>
                </c:pt>
                <c:pt idx="25" c:formatCode="m&quot;月&quot;d&quot;日&quot;">
                  <c:v>44373</c:v>
                </c:pt>
                <c:pt idx="26" c:formatCode="m&quot;月&quot;d&quot;日&quot;">
                  <c:v>44374</c:v>
                </c:pt>
                <c:pt idx="27" c:formatCode="m&quot;月&quot;d&quot;日&quot;">
                  <c:v>44375</c:v>
                </c:pt>
                <c:pt idx="28" c:formatCode="m&quot;月&quot;d&quot;日&quot;">
                  <c:v>44376</c:v>
                </c:pt>
                <c:pt idx="29" c:formatCode="m&quot;月&quot;d&quot;日&quot;">
                  <c:v>44377</c:v>
                </c:pt>
              </c:numCache>
            </c:numRef>
          </c:cat>
          <c:val>
            <c:numRef>
              <c:f>Sheet1!$H$4:$H$33</c:f>
              <c:numCache>
                <c:formatCode>General</c:formatCode>
                <c:ptCount val="30"/>
                <c:pt idx="0">
                  <c:v>279</c:v>
                </c:pt>
                <c:pt idx="1">
                  <c:v>323</c:v>
                </c:pt>
                <c:pt idx="2">
                  <c:v>172</c:v>
                </c:pt>
                <c:pt idx="3">
                  <c:v>160</c:v>
                </c:pt>
                <c:pt idx="4">
                  <c:v>175</c:v>
                </c:pt>
                <c:pt idx="5">
                  <c:v>127</c:v>
                </c:pt>
                <c:pt idx="6">
                  <c:v>231</c:v>
                </c:pt>
                <c:pt idx="7">
                  <c:v>291</c:v>
                </c:pt>
                <c:pt idx="8">
                  <c:v>299</c:v>
                </c:pt>
                <c:pt idx="9">
                  <c:v>230</c:v>
                </c:pt>
                <c:pt idx="10">
                  <c:v>132</c:v>
                </c:pt>
                <c:pt idx="11">
                  <c:v>307</c:v>
                </c:pt>
                <c:pt idx="12">
                  <c:v>325</c:v>
                </c:pt>
                <c:pt idx="13">
                  <c:v>184</c:v>
                </c:pt>
                <c:pt idx="14">
                  <c:v>233</c:v>
                </c:pt>
                <c:pt idx="15">
                  <c:v>323</c:v>
                </c:pt>
                <c:pt idx="16">
                  <c:v>285</c:v>
                </c:pt>
                <c:pt idx="17">
                  <c:v>124</c:v>
                </c:pt>
                <c:pt idx="18">
                  <c:v>183</c:v>
                </c:pt>
                <c:pt idx="19">
                  <c:v>284</c:v>
                </c:pt>
                <c:pt idx="20">
                  <c:v>220</c:v>
                </c:pt>
                <c:pt idx="21">
                  <c:v>176</c:v>
                </c:pt>
                <c:pt idx="22">
                  <c:v>324</c:v>
                </c:pt>
                <c:pt idx="23">
                  <c:v>250</c:v>
                </c:pt>
                <c:pt idx="24">
                  <c:v>143</c:v>
                </c:pt>
                <c:pt idx="25">
                  <c:v>128</c:v>
                </c:pt>
                <c:pt idx="26">
                  <c:v>289</c:v>
                </c:pt>
                <c:pt idx="27">
                  <c:v>157</c:v>
                </c:pt>
                <c:pt idx="28">
                  <c:v>259</c:v>
                </c:pt>
                <c:pt idx="29">
                  <c:v>162</c:v>
                </c:pt>
              </c:numCache>
            </c:numRef>
          </c:val>
        </c:ser>
        <c:ser>
          <c:idx val="1"/>
          <c:order val="1"/>
          <c:tx>
            <c:strRef>
              <c:f>Sheet1!$I$3</c:f>
              <c:strCache>
                <c:ptCount val="1"/>
                <c:pt idx="0">
                  <c:v>支出金額</c:v>
                </c:pt>
              </c:strCache>
            </c:strRef>
          </c:tx>
          <c:spPr>
            <a:solidFill>
              <a:srgbClr val="F2D87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numRef>
              <c:f>Sheet1!$F$4:$F$33</c:f>
              <c:numCache>
                <c:formatCode>m"月"d"日"</c:formatCode>
                <c:ptCount val="30"/>
                <c:pt idx="0" c:formatCode="m&quot;月&quot;d&quot;日&quot;">
                  <c:v>44348</c:v>
                </c:pt>
                <c:pt idx="1" c:formatCode="m&quot;月&quot;d&quot;日&quot;">
                  <c:v>44349</c:v>
                </c:pt>
                <c:pt idx="2" c:formatCode="m&quot;月&quot;d&quot;日&quot;">
                  <c:v>44350</c:v>
                </c:pt>
                <c:pt idx="3" c:formatCode="m&quot;月&quot;d&quot;日&quot;">
                  <c:v>44351</c:v>
                </c:pt>
                <c:pt idx="4" c:formatCode="m&quot;月&quot;d&quot;日&quot;">
                  <c:v>44352</c:v>
                </c:pt>
                <c:pt idx="5" c:formatCode="m&quot;月&quot;d&quot;日&quot;">
                  <c:v>44353</c:v>
                </c:pt>
                <c:pt idx="6" c:formatCode="m&quot;月&quot;d&quot;日&quot;">
                  <c:v>44354</c:v>
                </c:pt>
                <c:pt idx="7" c:formatCode="m&quot;月&quot;d&quot;日&quot;">
                  <c:v>44355</c:v>
                </c:pt>
                <c:pt idx="8" c:formatCode="m&quot;月&quot;d&quot;日&quot;">
                  <c:v>44356</c:v>
                </c:pt>
                <c:pt idx="9" c:formatCode="m&quot;月&quot;d&quot;日&quot;">
                  <c:v>44357</c:v>
                </c:pt>
                <c:pt idx="10" c:formatCode="m&quot;月&quot;d&quot;日&quot;">
                  <c:v>44358</c:v>
                </c:pt>
                <c:pt idx="11" c:formatCode="m&quot;月&quot;d&quot;日&quot;">
                  <c:v>44359</c:v>
                </c:pt>
                <c:pt idx="12" c:formatCode="m&quot;月&quot;d&quot;日&quot;">
                  <c:v>44360</c:v>
                </c:pt>
                <c:pt idx="13" c:formatCode="m&quot;月&quot;d&quot;日&quot;">
                  <c:v>44361</c:v>
                </c:pt>
                <c:pt idx="14" c:formatCode="m&quot;月&quot;d&quot;日&quot;">
                  <c:v>44362</c:v>
                </c:pt>
                <c:pt idx="15" c:formatCode="m&quot;月&quot;d&quot;日&quot;">
                  <c:v>44363</c:v>
                </c:pt>
                <c:pt idx="16" c:formatCode="m&quot;月&quot;d&quot;日&quot;">
                  <c:v>44364</c:v>
                </c:pt>
                <c:pt idx="17" c:formatCode="m&quot;月&quot;d&quot;日&quot;">
                  <c:v>44365</c:v>
                </c:pt>
                <c:pt idx="18" c:formatCode="m&quot;月&quot;d&quot;日&quot;">
                  <c:v>44366</c:v>
                </c:pt>
                <c:pt idx="19" c:formatCode="m&quot;月&quot;d&quot;日&quot;">
                  <c:v>44367</c:v>
                </c:pt>
                <c:pt idx="20" c:formatCode="m&quot;月&quot;d&quot;日&quot;">
                  <c:v>44368</c:v>
                </c:pt>
                <c:pt idx="21" c:formatCode="m&quot;月&quot;d&quot;日&quot;">
                  <c:v>44369</c:v>
                </c:pt>
                <c:pt idx="22" c:formatCode="m&quot;月&quot;d&quot;日&quot;">
                  <c:v>44370</c:v>
                </c:pt>
                <c:pt idx="23" c:formatCode="m&quot;月&quot;d&quot;日&quot;">
                  <c:v>44371</c:v>
                </c:pt>
                <c:pt idx="24" c:formatCode="m&quot;月&quot;d&quot;日&quot;">
                  <c:v>44372</c:v>
                </c:pt>
                <c:pt idx="25" c:formatCode="m&quot;月&quot;d&quot;日&quot;">
                  <c:v>44373</c:v>
                </c:pt>
                <c:pt idx="26" c:formatCode="m&quot;月&quot;d&quot;日&quot;">
                  <c:v>44374</c:v>
                </c:pt>
                <c:pt idx="27" c:formatCode="m&quot;月&quot;d&quot;日&quot;">
                  <c:v>44375</c:v>
                </c:pt>
                <c:pt idx="28" c:formatCode="m&quot;月&quot;d&quot;日&quot;">
                  <c:v>44376</c:v>
                </c:pt>
                <c:pt idx="29" c:formatCode="m&quot;月&quot;d&quot;日&quot;">
                  <c:v>44377</c:v>
                </c:pt>
              </c:numCache>
            </c:numRef>
          </c:cat>
          <c:val>
            <c:numRef>
              <c:f>Sheet1!$I$4:$I$33</c:f>
              <c:numCache>
                <c:formatCode>General</c:formatCode>
                <c:ptCount val="30"/>
                <c:pt idx="0">
                  <c:v>316</c:v>
                </c:pt>
                <c:pt idx="1">
                  <c:v>253</c:v>
                </c:pt>
                <c:pt idx="2">
                  <c:v>240</c:v>
                </c:pt>
                <c:pt idx="3">
                  <c:v>163</c:v>
                </c:pt>
                <c:pt idx="4">
                  <c:v>186</c:v>
                </c:pt>
                <c:pt idx="5">
                  <c:v>206</c:v>
                </c:pt>
                <c:pt idx="6">
                  <c:v>268</c:v>
                </c:pt>
                <c:pt idx="7">
                  <c:v>231</c:v>
                </c:pt>
                <c:pt idx="8">
                  <c:v>230</c:v>
                </c:pt>
                <c:pt idx="9">
                  <c:v>177</c:v>
                </c:pt>
                <c:pt idx="10">
                  <c:v>284</c:v>
                </c:pt>
                <c:pt idx="11">
                  <c:v>155</c:v>
                </c:pt>
                <c:pt idx="12">
                  <c:v>281</c:v>
                </c:pt>
                <c:pt idx="13">
                  <c:v>283</c:v>
                </c:pt>
                <c:pt idx="14">
                  <c:v>210</c:v>
                </c:pt>
                <c:pt idx="15">
                  <c:v>228</c:v>
                </c:pt>
                <c:pt idx="16">
                  <c:v>258</c:v>
                </c:pt>
                <c:pt idx="17">
                  <c:v>175</c:v>
                </c:pt>
                <c:pt idx="18">
                  <c:v>248</c:v>
                </c:pt>
                <c:pt idx="19">
                  <c:v>170</c:v>
                </c:pt>
                <c:pt idx="20">
                  <c:v>150</c:v>
                </c:pt>
                <c:pt idx="21">
                  <c:v>239</c:v>
                </c:pt>
                <c:pt idx="22">
                  <c:v>177</c:v>
                </c:pt>
                <c:pt idx="23">
                  <c:v>289</c:v>
                </c:pt>
                <c:pt idx="24">
                  <c:v>196</c:v>
                </c:pt>
                <c:pt idx="25">
                  <c:v>191</c:v>
                </c:pt>
                <c:pt idx="26">
                  <c:v>297</c:v>
                </c:pt>
                <c:pt idx="27">
                  <c:v>333</c:v>
                </c:pt>
                <c:pt idx="28">
                  <c:v>200</c:v>
                </c:pt>
                <c:pt idx="29">
                  <c:v>122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overlap val="0"/>
        <c:axId val="224711605"/>
        <c:axId val="318907723"/>
      </c:barChart>
      <c:dateAx>
        <c:axId val="224711605"/>
        <c:scaling>
          <c:orientation val="minMax"/>
        </c:scaling>
        <c:delete val="0"/>
        <c:axPos val="l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318907723"/>
        <c:crosses val="autoZero"/>
        <c:auto val="1"/>
        <c:lblOffset val="100"/>
        <c:baseTimeUnit val="days"/>
      </c:dateAx>
      <c:valAx>
        <c:axId val="3189077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22471160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</c:legendEntry>
      <c:layout>
        <c:manualLayout>
          <c:xMode val="edge"/>
          <c:yMode val="edge"/>
          <c:x val="0.511843711843712"/>
          <c:y val="0.0106661300060374"/>
        </c:manualLayout>
      </c:layout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  <a:cs typeface="微軟雅黑" panose="020B0503020204020204" charset="-122"/>
              <a:sym typeface="微軟雅黑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13416714042"/>
          <c:y val="0.0367068694284216"/>
          <c:w val="0.849118817509949"/>
          <c:h val="0.947561615102255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cat>
            <c:numRef>
              <c:f>Sheet1!$O$4</c:f>
              <c:numCache>
                <c:formatCode>0%</c:formatCode>
                <c:ptCount val="1"/>
                <c:pt idx="0" c:formatCode="0%">
                  <c:v>0.512674990541052</c:v>
                </c:pt>
              </c:numCache>
            </c:numRef>
          </c:cat>
          <c:val>
            <c:numRef>
              <c:f>Sheet1!$P$4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Sheet1!$M$4</c:f>
              <c:strCache>
                <c:ptCount val="1"/>
                <c:pt idx="0">
                  <c:v>總收入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cat>
            <c:numRef>
              <c:f>Sheet1!$O$4</c:f>
              <c:numCache>
                <c:formatCode>0%</c:formatCode>
                <c:ptCount val="1"/>
                <c:pt idx="0" c:formatCode="0%">
                  <c:v>0.512674990541052</c:v>
                </c:pt>
              </c:numCache>
            </c:numRef>
          </c:cat>
          <c:val>
            <c:numRef>
              <c:f>Sheet1!$O$4</c:f>
              <c:numCache>
                <c:formatCode>0%</c:formatCode>
                <c:ptCount val="1"/>
                <c:pt idx="0">
                  <c:v>0.512674990541052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729710649"/>
        <c:axId val="454616291"/>
      </c:barChart>
      <c:catAx>
        <c:axId val="729710649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2000" b="0" i="0" u="none" strike="noStrike" kern="1200" baseline="0">
                <a:solidFill>
                  <a:srgbClr val="19C4CD"/>
                </a:solidFill>
                <a:latin typeface="+mn-lt"/>
                <a:ea typeface="+mn-ea"/>
                <a:cs typeface="+mn-cs"/>
              </a:defRPr>
            </a:pPr>
          </a:p>
        </c:txPr>
        <c:crossAx val="454616291"/>
        <c:crosses val="autoZero"/>
        <c:auto val="1"/>
        <c:lblAlgn val="ctr"/>
        <c:lblOffset val="100"/>
        <c:noMultiLvlLbl val="0"/>
      </c:catAx>
      <c:valAx>
        <c:axId val="454616291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2971064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9613416714042"/>
          <c:y val="0.0367068694284216"/>
          <c:w val="0.849118817509949"/>
          <c:h val="0.947561615102255"/>
        </c:manualLayout>
      </c:layout>
      <c:barChart>
        <c:barDir val="bar"/>
        <c:grouping val="clustered"/>
        <c:varyColors val="0"/>
        <c:ser>
          <c:idx val="1"/>
          <c:order val="0"/>
          <c:spPr>
            <a:blipFill rotWithShape="1"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cat>
            <c:numRef>
              <c:f>Sheet1!$O$6</c:f>
              <c:numCache>
                <c:formatCode>0%</c:formatCode>
                <c:ptCount val="1"/>
                <c:pt idx="0" c:formatCode="0%">
                  <c:v>0.487325009458948</c:v>
                </c:pt>
              </c:numCache>
            </c:numRef>
          </c:cat>
          <c:val>
            <c:numRef>
              <c:f>Sheet1!$P$6</c:f>
              <c:numCache>
                <c:formatCode>0%</c:formatCode>
                <c:ptCount val="1"/>
                <c:pt idx="0">
                  <c:v>1</c:v>
                </c:pt>
              </c:numCache>
            </c:numRef>
          </c:val>
        </c:ser>
        <c:ser>
          <c:idx val="0"/>
          <c:order val="1"/>
          <c:tx>
            <c:strRef>
              <c:f>Sheet1!$M$6</c:f>
              <c:strCache>
                <c:ptCount val="1"/>
                <c:pt idx="0">
                  <c:v>總支出</c:v>
                </c:pt>
              </c:strCache>
            </c:strRef>
          </c:tx>
          <c:spPr>
            <a:blipFill rotWithShape="1">
              <a:blip xmlns:r="http://schemas.openxmlformats.org/officeDocument/2006/relationships" r:embed="rId2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delete val="1"/>
          </c:dLbls>
          <c:cat>
            <c:numRef>
              <c:f>Sheet1!$O$6</c:f>
              <c:numCache>
                <c:formatCode>0%</c:formatCode>
                <c:ptCount val="1"/>
                <c:pt idx="0" c:formatCode="0%">
                  <c:v>0.487325009458948</c:v>
                </c:pt>
              </c:numCache>
            </c:numRef>
          </c:cat>
          <c:val>
            <c:numRef>
              <c:f>Sheet1!$O$6</c:f>
              <c:numCache>
                <c:formatCode>0%</c:formatCode>
                <c:ptCount val="1"/>
                <c:pt idx="0">
                  <c:v>0.487325009458948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0"/>
        <c:overlap val="100"/>
        <c:axId val="729710649"/>
        <c:axId val="454616291"/>
      </c:barChart>
      <c:catAx>
        <c:axId val="729710649"/>
        <c:scaling>
          <c:orientation val="minMax"/>
        </c:scaling>
        <c:delete val="0"/>
        <c:axPos val="l"/>
        <c:majorTickMark val="none"/>
        <c:minorTickMark val="none"/>
        <c:tickLblPos val="nextTo"/>
        <c:spPr>
          <a:noFill/>
          <a:ln w="9525" cap="flat" cmpd="sng" algn="ctr">
            <a:noFill/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2000" b="0" i="0" u="none" strike="noStrike" kern="1200" baseline="0">
                <a:solidFill>
                  <a:srgbClr val="19C4CD"/>
                </a:solidFill>
                <a:latin typeface="+mn-lt"/>
                <a:ea typeface="+mn-ea"/>
                <a:cs typeface="+mn-cs"/>
              </a:defRPr>
            </a:pPr>
          </a:p>
        </c:txPr>
        <c:crossAx val="454616291"/>
        <c:crosses val="autoZero"/>
        <c:auto val="1"/>
        <c:lblAlgn val="ctr"/>
        <c:lblOffset val="100"/>
        <c:noMultiLvlLbl val="0"/>
      </c:catAx>
      <c:valAx>
        <c:axId val="454616291"/>
        <c:scaling>
          <c:orientation val="minMax"/>
        </c:scaling>
        <c:delete val="1"/>
        <c:axPos val="b"/>
        <c:numFmt formatCode="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</a:p>
        </c:txPr>
        <c:crossAx val="72971064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</a:defRPr>
      </a:pPr>
    </a:p>
  </c:txPr>
  <c:externalData r:id="rId1">
    <c:autoUpdate val="0"/>
  </c:externalData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19C4CD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FC6D3A"/>
              </a:solidFill>
              <a:ln>
                <a:noFill/>
              </a:ln>
              <a:effectLst/>
            </c:spPr>
          </c:dPt>
          <c:dPt>
            <c:idx val="2"/>
            <c:invertIfNegative val="0"/>
            <c:bubble3D val="0"/>
            <c:spPr>
              <a:solidFill>
                <a:srgbClr val="D9D9D9"/>
              </a:solidFill>
              <a:ln>
                <a:noFill/>
              </a:ln>
              <a:effectLst/>
            </c:spPr>
          </c:dPt>
          <c:dPt>
            <c:idx val="3"/>
            <c:invertIfNegative val="0"/>
            <c:bubble3D val="0"/>
            <c:spPr>
              <a:solidFill>
                <a:srgbClr val="F2D876"/>
              </a:solidFill>
              <a:ln>
                <a:noFill/>
              </a:ln>
              <a:effectLst/>
            </c:spPr>
          </c:dPt>
          <c:dPt>
            <c:idx val="4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  <a:ln>
                <a:noFill/>
              </a:ln>
              <a:effectLst/>
            </c:spPr>
          </c:dPt>
          <c:dLbls>
            <c:delete val="1"/>
          </c:dLbls>
          <c:cat>
            <c:strRef>
              <c:f>Sheet1!$L$16:$P$16</c:f>
              <c:strCache>
                <c:ptCount val="5"/>
                <c:pt idx="0">
                  <c:v>中國銀行</c:v>
                </c:pt>
                <c:pt idx="1">
                  <c:v>建設銀行</c:v>
                </c:pt>
                <c:pt idx="2">
                  <c:v>農業銀行</c:v>
                </c:pt>
                <c:pt idx="3">
                  <c:v>中信銀行</c:v>
                </c:pt>
                <c:pt idx="4">
                  <c:v>其他銀行</c:v>
                </c:pt>
              </c:strCache>
            </c:strRef>
          </c:cat>
          <c:val>
            <c:numRef>
              <c:f>Sheet1!$L$17:$P$17</c:f>
              <c:numCache>
                <c:formatCode>General</c:formatCode>
                <c:ptCount val="5"/>
                <c:pt idx="0">
                  <c:v>1209</c:v>
                </c:pt>
                <c:pt idx="1">
                  <c:v>1611</c:v>
                </c:pt>
                <c:pt idx="2">
                  <c:v>1393</c:v>
                </c:pt>
                <c:pt idx="3">
                  <c:v>1335</c:v>
                </c:pt>
                <c:pt idx="4">
                  <c:v>1227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02929399"/>
        <c:axId val="962986380"/>
      </c:barChart>
      <c:catAx>
        <c:axId val="902929399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962986380"/>
        <c:crosses val="autoZero"/>
        <c:auto val="1"/>
        <c:lblAlgn val="ctr"/>
        <c:lblOffset val="100"/>
        <c:noMultiLvlLbl val="0"/>
      </c:catAx>
      <c:valAx>
        <c:axId val="9629863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7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  <a:cs typeface="微軟雅黑" panose="020B0503020204020204" charset="-122"/>
                <a:sym typeface="微軟雅黑" panose="020B0503020204020204" charset="-122"/>
              </a:defRPr>
            </a:pPr>
          </a:p>
        </c:txPr>
        <c:crossAx val="90292939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軟雅黑" panose="020B0503020204020204" charset="-122"/>
          <a:ea typeface="微軟雅黑" panose="020B0503020204020204" charset="-122"/>
          <a:cs typeface="微軟雅黑" panose="020B0503020204020204" charset="-122"/>
          <a:sym typeface="微軟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82550</xdr:colOff>
      <xdr:row>1</xdr:row>
      <xdr:rowOff>260350</xdr:rowOff>
    </xdr:from>
    <xdr:to>
      <xdr:col>4</xdr:col>
      <xdr:colOff>625475</xdr:colOff>
      <xdr:row>34</xdr:row>
      <xdr:rowOff>78105</xdr:rowOff>
    </xdr:to>
    <xdr:graphicFrame>
      <xdr:nvGraphicFramePr>
        <xdr:cNvPr id="8" name="圖表 7"/>
        <xdr:cNvGraphicFramePr/>
      </xdr:nvGraphicFramePr>
      <xdr:xfrm>
        <a:off x="177800" y="374650"/>
        <a:ext cx="2600325" cy="945705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635635</xdr:colOff>
      <xdr:row>5</xdr:row>
      <xdr:rowOff>231775</xdr:rowOff>
    </xdr:from>
    <xdr:to>
      <xdr:col>17</xdr:col>
      <xdr:colOff>447040</xdr:colOff>
      <xdr:row>12</xdr:row>
      <xdr:rowOff>35560</xdr:rowOff>
    </xdr:to>
    <xdr:grpSp>
      <xdr:nvGrpSpPr>
        <xdr:cNvPr id="11" name="組合 10"/>
        <xdr:cNvGrpSpPr/>
      </xdr:nvGrpSpPr>
      <xdr:grpSpPr>
        <a:xfrm>
          <a:off x="8315325" y="1514475"/>
          <a:ext cx="6533515" cy="1848485"/>
          <a:chOff x="9280" y="2600"/>
          <a:chExt cx="8344" cy="2841"/>
        </a:xfrm>
      </xdr:grpSpPr>
      <xdr:graphicFrame>
        <xdr:nvGraphicFramePr>
          <xdr:cNvPr id="5" name="圖表 4"/>
          <xdr:cNvGraphicFramePr/>
        </xdr:nvGraphicFramePr>
        <xdr:xfrm>
          <a:off x="9280" y="2600"/>
          <a:ext cx="7621" cy="190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graphicFrame>
        <xdr:nvGraphicFramePr>
          <xdr:cNvPr id="7" name="圖表 6"/>
          <xdr:cNvGraphicFramePr/>
        </xdr:nvGraphicFramePr>
        <xdr:xfrm>
          <a:off x="9280" y="3545"/>
          <a:ext cx="7621" cy="18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>
        <xdr:nvSpPr>
          <xdr:cNvPr id="9" name="文本框 8"/>
          <xdr:cNvSpPr txBox="1"/>
        </xdr:nvSpPr>
        <xdr:spPr>
          <a:xfrm>
            <a:off x="15990" y="3255"/>
            <a:ext cx="1635" cy="630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p>
            <a:pPr algn="ctr"/>
            <a:r>
              <a:rPr lang="zh-CN" altLang="en-US" sz="120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</a:rPr>
              <a:t>收入進度條</a:t>
            </a:r>
            <a:endParaRPr lang="zh-CN" altLang="en-US" sz="120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</a:endParaRPr>
          </a:p>
        </xdr:txBody>
      </xdr:sp>
      <xdr:sp>
        <xdr:nvSpPr>
          <xdr:cNvPr id="10" name="文本框 9"/>
          <xdr:cNvSpPr txBox="1"/>
        </xdr:nvSpPr>
        <xdr:spPr>
          <a:xfrm>
            <a:off x="15990" y="4260"/>
            <a:ext cx="1635" cy="630"/>
          </a:xfrm>
          <a:prstGeom prst="rect">
            <a:avLst/>
          </a:prstGeom>
          <a:noFill/>
          <a:ln w="9525" cmpd="sng">
            <a:noFill/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 anchorCtr="0">
            <a:noAutofit/>
          </a:bodyPr>
          <a:lstStyle>
            <a:defPPr>
              <a:defRPr lang="zh-CN">
                <a:solidFill>
                  <a:schemeClr val="dk1"/>
                </a:solidFill>
              </a:defRPr>
            </a:defPPr>
            <a:lvl1pPr marL="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zh-CN" altLang="en-US" sz="1200">
                <a:solidFill>
                  <a:schemeClr val="bg1"/>
                </a:solidFill>
                <a:latin typeface="微軟雅黑" panose="020B0503020204020204" charset="-122"/>
                <a:ea typeface="微軟雅黑" panose="020B0503020204020204" charset="-122"/>
              </a:rPr>
              <a:t>支出進度條</a:t>
            </a:r>
            <a:endParaRPr lang="zh-CN" altLang="en-US" sz="1200">
              <a:solidFill>
                <a:schemeClr val="bg1"/>
              </a:solidFill>
              <a:latin typeface="微軟雅黑" panose="020B0503020204020204" charset="-122"/>
              <a:ea typeface="微軟雅黑" panose="020B0503020204020204" charset="-122"/>
            </a:endParaRPr>
          </a:p>
        </xdr:txBody>
      </xdr:sp>
    </xdr:grpSp>
    <xdr:clientData/>
  </xdr:twoCellAnchor>
  <xdr:twoCellAnchor>
    <xdr:from>
      <xdr:col>10</xdr:col>
      <xdr:colOff>0</xdr:colOff>
      <xdr:row>17</xdr:row>
      <xdr:rowOff>222250</xdr:rowOff>
    </xdr:from>
    <xdr:to>
      <xdr:col>17</xdr:col>
      <xdr:colOff>202565</xdr:colOff>
      <xdr:row>32</xdr:row>
      <xdr:rowOff>262890</xdr:rowOff>
    </xdr:to>
    <xdr:graphicFrame>
      <xdr:nvGraphicFramePr>
        <xdr:cNvPr id="12" name="圖表 11"/>
        <xdr:cNvGraphicFramePr/>
      </xdr:nvGraphicFramePr>
      <xdr:xfrm>
        <a:off x="8315325" y="5010150"/>
        <a:ext cx="6289040" cy="44221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R35"/>
  <sheetViews>
    <sheetView showGridLines="0" tabSelected="1" workbookViewId="0">
      <selection activeCell="U25" sqref="U25"/>
    </sheetView>
  </sheetViews>
  <sheetFormatPr defaultColWidth="9" defaultRowHeight="23" customHeight="1"/>
  <cols>
    <col min="1" max="1" width="1.25" style="1" customWidth="1"/>
    <col min="2" max="5" width="9" style="1"/>
    <col min="6" max="9" width="17.375" style="1" customWidth="1"/>
    <col min="10" max="10" width="2.375" style="1" customWidth="1"/>
    <col min="11" max="11" width="9" style="1" customWidth="1"/>
    <col min="12" max="16" width="12.375" style="1" customWidth="1"/>
    <col min="17" max="18" width="9" style="1"/>
    <col min="19" max="19" width="1.25" style="1" customWidth="1"/>
    <col min="20" max="16384" width="9" style="1"/>
  </cols>
  <sheetData>
    <row r="1" ht="9" customHeight="1"/>
    <row r="2" customHeight="1" spans="2:18">
      <c r="B2" s="2"/>
      <c r="C2" s="2"/>
      <c r="D2" s="2"/>
      <c r="E2" s="2"/>
      <c r="F2" s="2"/>
      <c r="G2" s="2"/>
      <c r="H2" s="2"/>
      <c r="I2" s="2"/>
      <c r="J2" s="2"/>
      <c r="K2" s="5" t="s">
        <v>0</v>
      </c>
      <c r="L2" s="5"/>
      <c r="M2" s="5"/>
      <c r="N2" s="5"/>
      <c r="O2" s="5"/>
      <c r="P2" s="5"/>
      <c r="Q2" s="5"/>
      <c r="R2" s="5"/>
    </row>
    <row r="3" customHeight="1" spans="2:18">
      <c r="B3" s="2"/>
      <c r="C3" s="2"/>
      <c r="D3" s="2"/>
      <c r="E3" s="2"/>
      <c r="F3" s="3" t="s">
        <v>1</v>
      </c>
      <c r="G3" s="3" t="s">
        <v>2</v>
      </c>
      <c r="H3" s="3" t="s">
        <v>3</v>
      </c>
      <c r="I3" s="3" t="s">
        <v>4</v>
      </c>
      <c r="J3" s="2"/>
      <c r="K3" s="5"/>
      <c r="L3" s="5"/>
      <c r="M3" s="5"/>
      <c r="N3" s="5"/>
      <c r="O3" s="5"/>
      <c r="P3" s="5"/>
      <c r="Q3" s="5"/>
      <c r="R3" s="5"/>
    </row>
    <row r="4" customHeight="1" spans="2:18">
      <c r="B4" s="2"/>
      <c r="C4" s="2"/>
      <c r="D4" s="2"/>
      <c r="E4" s="2"/>
      <c r="F4" s="4">
        <v>44348</v>
      </c>
      <c r="G4" s="4" t="s">
        <v>5</v>
      </c>
      <c r="H4" s="3">
        <f ca="1">RANDBETWEEN(120,350)</f>
        <v>279</v>
      </c>
      <c r="I4" s="3">
        <f ca="1">RANDBETWEEN(120,350)</f>
        <v>316</v>
      </c>
      <c r="J4" s="2"/>
      <c r="K4" s="6" t="s">
        <v>6</v>
      </c>
      <c r="L4" s="6"/>
      <c r="M4" s="7" t="s">
        <v>7</v>
      </c>
      <c r="N4" s="8">
        <f ca="1">SUM(H4:H33)</f>
        <v>6775</v>
      </c>
      <c r="O4" s="9">
        <f ca="1">$N4/($N4+N6)</f>
        <v>0.512674990541052</v>
      </c>
      <c r="P4" s="10">
        <v>1</v>
      </c>
      <c r="Q4" s="2"/>
      <c r="R4" s="2"/>
    </row>
    <row r="5" customHeight="1" spans="2:18">
      <c r="B5" s="2"/>
      <c r="C5" s="2"/>
      <c r="D5" s="2"/>
      <c r="E5" s="2"/>
      <c r="F5" s="4">
        <v>44349</v>
      </c>
      <c r="G5" s="4" t="s">
        <v>8</v>
      </c>
      <c r="H5" s="3">
        <f ca="1" t="shared" ref="H5:H14" si="0">RANDBETWEEN(120,350)</f>
        <v>323</v>
      </c>
      <c r="I5" s="3">
        <f ca="1" t="shared" ref="I5:I14" si="1">RANDBETWEEN(120,350)</f>
        <v>253</v>
      </c>
      <c r="J5" s="2"/>
      <c r="K5" s="6"/>
      <c r="L5" s="6"/>
      <c r="M5" s="2"/>
      <c r="N5" s="2"/>
      <c r="O5" s="2"/>
      <c r="P5" s="11"/>
      <c r="Q5" s="2"/>
      <c r="R5" s="2"/>
    </row>
    <row r="6" customHeight="1" spans="2:18">
      <c r="B6" s="2"/>
      <c r="C6" s="2"/>
      <c r="D6" s="2"/>
      <c r="E6" s="2"/>
      <c r="F6" s="4">
        <v>44350</v>
      </c>
      <c r="G6" s="4" t="s">
        <v>9</v>
      </c>
      <c r="H6" s="3">
        <f ca="1" t="shared" si="0"/>
        <v>172</v>
      </c>
      <c r="I6" s="3">
        <f ca="1" t="shared" si="1"/>
        <v>240</v>
      </c>
      <c r="J6" s="2"/>
      <c r="K6" s="6"/>
      <c r="L6" s="6"/>
      <c r="M6" s="12" t="s">
        <v>10</v>
      </c>
      <c r="N6" s="13">
        <f ca="1">SUM(I5:I35)</f>
        <v>6440</v>
      </c>
      <c r="O6" s="14">
        <f ca="1">N6/(N4+N6)</f>
        <v>0.487325009458948</v>
      </c>
      <c r="P6" s="10">
        <v>1</v>
      </c>
      <c r="Q6" s="2"/>
      <c r="R6" s="2"/>
    </row>
    <row r="7" customHeight="1" spans="2:18">
      <c r="B7" s="2"/>
      <c r="C7" s="2"/>
      <c r="D7" s="2"/>
      <c r="E7" s="2"/>
      <c r="F7" s="4">
        <v>44351</v>
      </c>
      <c r="G7" s="4" t="s">
        <v>11</v>
      </c>
      <c r="H7" s="3">
        <f ca="1" t="shared" si="0"/>
        <v>160</v>
      </c>
      <c r="I7" s="3">
        <f ca="1" t="shared" si="1"/>
        <v>163</v>
      </c>
      <c r="J7" s="2"/>
      <c r="K7" s="2"/>
      <c r="L7" s="2"/>
      <c r="M7" s="2"/>
      <c r="N7" s="2"/>
      <c r="O7" s="2"/>
      <c r="P7" s="2"/>
      <c r="Q7" s="2"/>
      <c r="R7" s="2"/>
    </row>
    <row r="8" customHeight="1" spans="2:18">
      <c r="B8" s="2"/>
      <c r="C8" s="2"/>
      <c r="D8" s="2"/>
      <c r="E8" s="2"/>
      <c r="F8" s="4">
        <v>44352</v>
      </c>
      <c r="G8" s="4" t="s">
        <v>12</v>
      </c>
      <c r="H8" s="3">
        <f ca="1" t="shared" si="0"/>
        <v>175</v>
      </c>
      <c r="I8" s="3">
        <f ca="1" t="shared" si="1"/>
        <v>186</v>
      </c>
      <c r="J8" s="2"/>
      <c r="K8" s="2"/>
      <c r="L8" s="2"/>
      <c r="M8" s="2"/>
      <c r="N8" s="2"/>
      <c r="O8" s="2"/>
      <c r="P8" s="2"/>
      <c r="Q8" s="2"/>
      <c r="R8" s="2"/>
    </row>
    <row r="9" customHeight="1" spans="2:18">
      <c r="B9" s="2"/>
      <c r="C9" s="2"/>
      <c r="D9" s="2"/>
      <c r="E9" s="2"/>
      <c r="F9" s="4">
        <v>44353</v>
      </c>
      <c r="G9" s="4" t="s">
        <v>5</v>
      </c>
      <c r="H9" s="3">
        <f ca="1" t="shared" si="0"/>
        <v>127</v>
      </c>
      <c r="I9" s="3">
        <f ca="1" t="shared" si="1"/>
        <v>206</v>
      </c>
      <c r="J9" s="2"/>
      <c r="K9" s="2"/>
      <c r="L9" s="2"/>
      <c r="M9" s="2"/>
      <c r="N9" s="2"/>
      <c r="O9" s="2"/>
      <c r="P9" s="2"/>
      <c r="Q9" s="2"/>
      <c r="R9" s="2"/>
    </row>
    <row r="10" customHeight="1" spans="2:18">
      <c r="B10" s="2"/>
      <c r="C10" s="2"/>
      <c r="D10" s="2"/>
      <c r="E10" s="2"/>
      <c r="F10" s="4">
        <v>44354</v>
      </c>
      <c r="G10" s="4" t="s">
        <v>8</v>
      </c>
      <c r="H10" s="3">
        <f ca="1" t="shared" si="0"/>
        <v>231</v>
      </c>
      <c r="I10" s="3">
        <f ca="1" t="shared" si="1"/>
        <v>268</v>
      </c>
      <c r="J10" s="2"/>
      <c r="K10" s="2"/>
      <c r="L10" s="2"/>
      <c r="M10" s="2"/>
      <c r="N10" s="2"/>
      <c r="O10" s="2"/>
      <c r="P10" s="2"/>
      <c r="Q10" s="2"/>
      <c r="R10" s="2"/>
    </row>
    <row r="11" customHeight="1" spans="2:18">
      <c r="B11" s="2"/>
      <c r="C11" s="2"/>
      <c r="D11" s="2"/>
      <c r="E11" s="2"/>
      <c r="F11" s="4">
        <v>44355</v>
      </c>
      <c r="G11" s="4" t="s">
        <v>9</v>
      </c>
      <c r="H11" s="3">
        <f ca="1" t="shared" si="0"/>
        <v>291</v>
      </c>
      <c r="I11" s="3">
        <f ca="1" t="shared" si="1"/>
        <v>231</v>
      </c>
      <c r="J11" s="2"/>
      <c r="K11" s="2"/>
      <c r="L11" s="2"/>
      <c r="M11" s="2"/>
      <c r="N11" s="2"/>
      <c r="O11" s="2"/>
      <c r="P11" s="2"/>
      <c r="Q11" s="2"/>
      <c r="R11" s="2"/>
    </row>
    <row r="12" customHeight="1" spans="2:18">
      <c r="B12" s="2"/>
      <c r="C12" s="2"/>
      <c r="D12" s="2"/>
      <c r="E12" s="2"/>
      <c r="F12" s="4">
        <v>44356</v>
      </c>
      <c r="G12" s="4" t="s">
        <v>11</v>
      </c>
      <c r="H12" s="3">
        <f ca="1" t="shared" si="0"/>
        <v>299</v>
      </c>
      <c r="I12" s="3">
        <f ca="1" t="shared" si="1"/>
        <v>230</v>
      </c>
      <c r="J12" s="2"/>
      <c r="K12" s="2"/>
      <c r="L12" s="2"/>
      <c r="M12" s="2"/>
      <c r="N12" s="2"/>
      <c r="O12" s="2"/>
      <c r="P12" s="2"/>
      <c r="Q12" s="2"/>
      <c r="R12" s="2"/>
    </row>
    <row r="13" customHeight="1" spans="2:18">
      <c r="B13" s="2"/>
      <c r="C13" s="2"/>
      <c r="D13" s="2"/>
      <c r="E13" s="2"/>
      <c r="F13" s="4">
        <v>44357</v>
      </c>
      <c r="G13" s="4" t="s">
        <v>12</v>
      </c>
      <c r="H13" s="3">
        <f ca="1" t="shared" si="0"/>
        <v>230</v>
      </c>
      <c r="I13" s="3">
        <f ca="1" t="shared" si="1"/>
        <v>177</v>
      </c>
      <c r="J13" s="2"/>
      <c r="K13" s="2"/>
      <c r="L13" s="15" t="s">
        <v>13</v>
      </c>
      <c r="M13" s="15"/>
      <c r="N13" s="15"/>
      <c r="O13" s="15"/>
      <c r="P13" s="15"/>
      <c r="Q13" s="2"/>
      <c r="R13" s="2"/>
    </row>
    <row r="14" customHeight="1" spans="2:18">
      <c r="B14" s="2"/>
      <c r="C14" s="2"/>
      <c r="D14" s="2"/>
      <c r="E14" s="2"/>
      <c r="F14" s="4">
        <v>44358</v>
      </c>
      <c r="G14" s="4" t="s">
        <v>5</v>
      </c>
      <c r="H14" s="3">
        <f ca="1" t="shared" si="0"/>
        <v>132</v>
      </c>
      <c r="I14" s="3">
        <f ca="1" t="shared" si="1"/>
        <v>284</v>
      </c>
      <c r="J14" s="2"/>
      <c r="K14" s="2"/>
      <c r="L14" s="15"/>
      <c r="M14" s="15"/>
      <c r="N14" s="15"/>
      <c r="O14" s="15"/>
      <c r="P14" s="15"/>
      <c r="Q14" s="2"/>
      <c r="R14" s="2"/>
    </row>
    <row r="15" customHeight="1" spans="2:18">
      <c r="B15" s="2"/>
      <c r="C15" s="2"/>
      <c r="D15" s="2"/>
      <c r="E15" s="2"/>
      <c r="F15" s="4">
        <v>44359</v>
      </c>
      <c r="G15" s="4" t="s">
        <v>8</v>
      </c>
      <c r="H15" s="3">
        <f ca="1" t="shared" ref="H15:H24" si="2">RANDBETWEEN(120,350)</f>
        <v>307</v>
      </c>
      <c r="I15" s="3">
        <f ca="1" t="shared" ref="I15:I24" si="3">RANDBETWEEN(120,350)</f>
        <v>155</v>
      </c>
      <c r="J15" s="2"/>
      <c r="K15" s="2"/>
      <c r="L15" s="2"/>
      <c r="M15" s="2"/>
      <c r="N15" s="2"/>
      <c r="O15" s="2"/>
      <c r="P15" s="2"/>
      <c r="Q15" s="2"/>
      <c r="R15" s="2"/>
    </row>
    <row r="16" customHeight="1" spans="2:18">
      <c r="B16" s="2"/>
      <c r="C16" s="2"/>
      <c r="D16" s="2"/>
      <c r="E16" s="2"/>
      <c r="F16" s="4">
        <v>44360</v>
      </c>
      <c r="G16" s="4" t="s">
        <v>9</v>
      </c>
      <c r="H16" s="3">
        <f ca="1" t="shared" si="2"/>
        <v>325</v>
      </c>
      <c r="I16" s="3">
        <f ca="1" t="shared" si="3"/>
        <v>281</v>
      </c>
      <c r="J16" s="2"/>
      <c r="K16" s="3" t="s">
        <v>2</v>
      </c>
      <c r="L16" s="3" t="s">
        <v>5</v>
      </c>
      <c r="M16" s="3" t="s">
        <v>8</v>
      </c>
      <c r="N16" s="3" t="s">
        <v>9</v>
      </c>
      <c r="O16" s="3" t="s">
        <v>11</v>
      </c>
      <c r="P16" s="3" t="s">
        <v>12</v>
      </c>
      <c r="Q16" s="2"/>
      <c r="R16" s="2"/>
    </row>
    <row r="17" customHeight="1" spans="2:18">
      <c r="B17" s="2"/>
      <c r="C17" s="2"/>
      <c r="D17" s="2"/>
      <c r="E17" s="2"/>
      <c r="F17" s="4">
        <v>44361</v>
      </c>
      <c r="G17" s="4" t="s">
        <v>11</v>
      </c>
      <c r="H17" s="3">
        <f ca="1" t="shared" si="2"/>
        <v>184</v>
      </c>
      <c r="I17" s="3">
        <f ca="1" t="shared" si="3"/>
        <v>283</v>
      </c>
      <c r="J17" s="2"/>
      <c r="K17" s="3" t="s">
        <v>14</v>
      </c>
      <c r="L17" s="3">
        <f ca="1">SUMIFS($H$4:$H$3300,$G$4:$G$3300,L$16)</f>
        <v>1209</v>
      </c>
      <c r="M17" s="3">
        <f ca="1">SUMIFS($H$4:$H$3300,$G$4:$G$3300,M$16)</f>
        <v>1611</v>
      </c>
      <c r="N17" s="3">
        <f ca="1">SUMIFS($H$4:$H$3300,$G$4:$G$3300,N$16)</f>
        <v>1393</v>
      </c>
      <c r="O17" s="3">
        <f ca="1">SUMIFS($H$4:$H$3300,$G$4:$G$3300,O$16)</f>
        <v>1335</v>
      </c>
      <c r="P17" s="3">
        <f ca="1">SUMIFS($H$4:$H$3300,$G$4:$G$3300,P$16)</f>
        <v>1227</v>
      </c>
      <c r="Q17" s="2"/>
      <c r="R17" s="2"/>
    </row>
    <row r="18" customHeight="1" spans="2:18">
      <c r="B18" s="2"/>
      <c r="C18" s="2"/>
      <c r="D18" s="2"/>
      <c r="E18" s="2"/>
      <c r="F18" s="4">
        <v>44362</v>
      </c>
      <c r="G18" s="4" t="s">
        <v>12</v>
      </c>
      <c r="H18" s="3">
        <f ca="1" t="shared" si="2"/>
        <v>233</v>
      </c>
      <c r="I18" s="3">
        <f ca="1" t="shared" si="3"/>
        <v>210</v>
      </c>
      <c r="J18" s="2"/>
      <c r="K18" s="2"/>
      <c r="L18" s="2"/>
      <c r="M18" s="2"/>
      <c r="N18" s="2"/>
      <c r="O18" s="2"/>
      <c r="P18" s="2"/>
      <c r="Q18" s="2"/>
      <c r="R18" s="2"/>
    </row>
    <row r="19" customHeight="1" spans="2:18">
      <c r="B19" s="2"/>
      <c r="C19" s="2"/>
      <c r="D19" s="2"/>
      <c r="E19" s="2"/>
      <c r="F19" s="4">
        <v>44363</v>
      </c>
      <c r="G19" s="4" t="s">
        <v>5</v>
      </c>
      <c r="H19" s="3">
        <f ca="1" t="shared" si="2"/>
        <v>323</v>
      </c>
      <c r="I19" s="3">
        <f ca="1" t="shared" si="3"/>
        <v>228</v>
      </c>
      <c r="J19" s="2"/>
      <c r="K19" s="2"/>
      <c r="L19" s="2"/>
      <c r="M19" s="2"/>
      <c r="N19" s="2"/>
      <c r="O19" s="2"/>
      <c r="P19" s="2"/>
      <c r="Q19" s="2"/>
      <c r="R19" s="2"/>
    </row>
    <row r="20" customHeight="1" spans="2:18">
      <c r="B20" s="2"/>
      <c r="C20" s="2"/>
      <c r="D20" s="2"/>
      <c r="E20" s="2"/>
      <c r="F20" s="4">
        <v>44364</v>
      </c>
      <c r="G20" s="4" t="s">
        <v>8</v>
      </c>
      <c r="H20" s="3">
        <f ca="1" t="shared" si="2"/>
        <v>285</v>
      </c>
      <c r="I20" s="3">
        <f ca="1" t="shared" si="3"/>
        <v>258</v>
      </c>
      <c r="J20" s="2"/>
      <c r="K20" s="2"/>
      <c r="L20" s="2"/>
      <c r="M20" s="2"/>
      <c r="N20" s="2"/>
      <c r="O20" s="2"/>
      <c r="P20" s="2"/>
      <c r="Q20" s="2"/>
      <c r="R20" s="2"/>
    </row>
    <row r="21" customHeight="1" spans="2:18">
      <c r="B21" s="2"/>
      <c r="C21" s="2"/>
      <c r="D21" s="2"/>
      <c r="E21" s="2"/>
      <c r="F21" s="4">
        <v>44365</v>
      </c>
      <c r="G21" s="4" t="s">
        <v>9</v>
      </c>
      <c r="H21" s="3">
        <f ca="1" t="shared" si="2"/>
        <v>124</v>
      </c>
      <c r="I21" s="3">
        <f ca="1" t="shared" si="3"/>
        <v>175</v>
      </c>
      <c r="J21" s="2"/>
      <c r="K21" s="2"/>
      <c r="L21" s="2"/>
      <c r="M21" s="2"/>
      <c r="N21" s="2"/>
      <c r="O21" s="2"/>
      <c r="P21" s="2"/>
      <c r="Q21" s="2"/>
      <c r="R21" s="2"/>
    </row>
    <row r="22" customHeight="1" spans="2:18">
      <c r="B22" s="2"/>
      <c r="C22" s="2"/>
      <c r="D22" s="2"/>
      <c r="E22" s="2"/>
      <c r="F22" s="4">
        <v>44366</v>
      </c>
      <c r="G22" s="4" t="s">
        <v>11</v>
      </c>
      <c r="H22" s="3">
        <f ca="1" t="shared" si="2"/>
        <v>183</v>
      </c>
      <c r="I22" s="3">
        <f ca="1" t="shared" si="3"/>
        <v>248</v>
      </c>
      <c r="J22" s="2"/>
      <c r="K22" s="2"/>
      <c r="L22" s="2"/>
      <c r="M22" s="2"/>
      <c r="N22" s="2"/>
      <c r="O22" s="2"/>
      <c r="P22" s="2"/>
      <c r="Q22" s="2"/>
      <c r="R22" s="2"/>
    </row>
    <row r="23" customHeight="1" spans="2:18">
      <c r="B23" s="2"/>
      <c r="C23" s="2"/>
      <c r="D23" s="2"/>
      <c r="E23" s="2"/>
      <c r="F23" s="4">
        <v>44367</v>
      </c>
      <c r="G23" s="4" t="s">
        <v>12</v>
      </c>
      <c r="H23" s="3">
        <f ca="1" t="shared" si="2"/>
        <v>284</v>
      </c>
      <c r="I23" s="3">
        <f ca="1" t="shared" si="3"/>
        <v>170</v>
      </c>
      <c r="J23" s="2"/>
      <c r="K23" s="2"/>
      <c r="L23" s="2"/>
      <c r="M23" s="2"/>
      <c r="N23" s="2"/>
      <c r="O23" s="2"/>
      <c r="P23" s="2"/>
      <c r="Q23" s="2"/>
      <c r="R23" s="2"/>
    </row>
    <row r="24" customHeight="1" spans="2:18">
      <c r="B24" s="2"/>
      <c r="C24" s="2"/>
      <c r="D24" s="2"/>
      <c r="E24" s="2"/>
      <c r="F24" s="4">
        <v>44368</v>
      </c>
      <c r="G24" s="4" t="s">
        <v>5</v>
      </c>
      <c r="H24" s="3">
        <f ca="1" t="shared" si="2"/>
        <v>220</v>
      </c>
      <c r="I24" s="3">
        <f ca="1" t="shared" si="3"/>
        <v>150</v>
      </c>
      <c r="J24" s="2"/>
      <c r="K24" s="2"/>
      <c r="L24" s="2"/>
      <c r="M24" s="2"/>
      <c r="N24" s="2"/>
      <c r="O24" s="2"/>
      <c r="P24" s="2"/>
      <c r="Q24" s="2"/>
      <c r="R24" s="2"/>
    </row>
    <row r="25" customHeight="1" spans="2:18">
      <c r="B25" s="2"/>
      <c r="C25" s="2"/>
      <c r="D25" s="2"/>
      <c r="E25" s="2"/>
      <c r="F25" s="4">
        <v>44369</v>
      </c>
      <c r="G25" s="4" t="s">
        <v>8</v>
      </c>
      <c r="H25" s="3">
        <f ca="1" t="shared" ref="H25:H33" si="4">RANDBETWEEN(120,350)</f>
        <v>176</v>
      </c>
      <c r="I25" s="3">
        <f ca="1" t="shared" ref="I25:I33" si="5">RANDBETWEEN(120,350)</f>
        <v>239</v>
      </c>
      <c r="J25" s="2"/>
      <c r="K25" s="2"/>
      <c r="L25" s="2"/>
      <c r="M25" s="2"/>
      <c r="N25" s="2"/>
      <c r="O25" s="2"/>
      <c r="P25" s="2"/>
      <c r="Q25" s="2"/>
      <c r="R25" s="2"/>
    </row>
    <row r="26" customHeight="1" spans="2:18">
      <c r="B26" s="2"/>
      <c r="C26" s="2"/>
      <c r="D26" s="2"/>
      <c r="E26" s="2"/>
      <c r="F26" s="4">
        <v>44370</v>
      </c>
      <c r="G26" s="4" t="s">
        <v>9</v>
      </c>
      <c r="H26" s="3">
        <f ca="1" t="shared" si="4"/>
        <v>324</v>
      </c>
      <c r="I26" s="3">
        <f ca="1" t="shared" si="5"/>
        <v>177</v>
      </c>
      <c r="J26" s="2"/>
      <c r="K26" s="2"/>
      <c r="L26" s="2"/>
      <c r="M26" s="2"/>
      <c r="N26" s="2"/>
      <c r="O26" s="2"/>
      <c r="P26" s="2"/>
      <c r="Q26" s="2"/>
      <c r="R26" s="2"/>
    </row>
    <row r="27" customHeight="1" spans="2:18">
      <c r="B27" s="2"/>
      <c r="C27" s="2"/>
      <c r="D27" s="2"/>
      <c r="E27" s="2"/>
      <c r="F27" s="4">
        <v>44371</v>
      </c>
      <c r="G27" s="4" t="s">
        <v>11</v>
      </c>
      <c r="H27" s="3">
        <f ca="1" t="shared" si="4"/>
        <v>250</v>
      </c>
      <c r="I27" s="3">
        <f ca="1" t="shared" si="5"/>
        <v>289</v>
      </c>
      <c r="J27" s="2"/>
      <c r="K27" s="2"/>
      <c r="L27" s="2"/>
      <c r="M27" s="2"/>
      <c r="N27" s="2"/>
      <c r="O27" s="2"/>
      <c r="P27" s="2"/>
      <c r="Q27" s="2"/>
      <c r="R27" s="2"/>
    </row>
    <row r="28" customHeight="1" spans="2:18">
      <c r="B28" s="2"/>
      <c r="C28" s="2"/>
      <c r="D28" s="2"/>
      <c r="E28" s="2"/>
      <c r="F28" s="4">
        <v>44372</v>
      </c>
      <c r="G28" s="4" t="s">
        <v>12</v>
      </c>
      <c r="H28" s="3">
        <f ca="1" t="shared" si="4"/>
        <v>143</v>
      </c>
      <c r="I28" s="3">
        <f ca="1" t="shared" si="5"/>
        <v>196</v>
      </c>
      <c r="J28" s="2"/>
      <c r="K28" s="2"/>
      <c r="L28" s="2"/>
      <c r="M28" s="2"/>
      <c r="N28" s="2"/>
      <c r="O28" s="2"/>
      <c r="P28" s="2"/>
      <c r="Q28" s="2"/>
      <c r="R28" s="2"/>
    </row>
    <row r="29" customHeight="1" spans="2:18">
      <c r="B29" s="2"/>
      <c r="C29" s="2"/>
      <c r="D29" s="2"/>
      <c r="E29" s="2"/>
      <c r="F29" s="4">
        <v>44373</v>
      </c>
      <c r="G29" s="4" t="s">
        <v>5</v>
      </c>
      <c r="H29" s="3">
        <f ca="1" t="shared" si="4"/>
        <v>128</v>
      </c>
      <c r="I29" s="3">
        <f ca="1" t="shared" si="5"/>
        <v>191</v>
      </c>
      <c r="J29" s="2"/>
      <c r="K29" s="2"/>
      <c r="L29" s="2"/>
      <c r="M29" s="2"/>
      <c r="N29" s="2"/>
      <c r="O29" s="2"/>
      <c r="P29" s="2"/>
      <c r="Q29" s="2"/>
      <c r="R29" s="2"/>
    </row>
    <row r="30" customHeight="1" spans="2:18">
      <c r="B30" s="2"/>
      <c r="C30" s="2"/>
      <c r="D30" s="2"/>
      <c r="E30" s="2"/>
      <c r="F30" s="4">
        <v>44374</v>
      </c>
      <c r="G30" s="4" t="s">
        <v>8</v>
      </c>
      <c r="H30" s="3">
        <f ca="1" t="shared" si="4"/>
        <v>289</v>
      </c>
      <c r="I30" s="3">
        <f ca="1" t="shared" si="5"/>
        <v>297</v>
      </c>
      <c r="J30" s="2"/>
      <c r="K30" s="2"/>
      <c r="L30" s="2"/>
      <c r="M30" s="2"/>
      <c r="N30" s="2"/>
      <c r="O30" s="2"/>
      <c r="P30" s="2"/>
      <c r="Q30" s="2"/>
      <c r="R30" s="2"/>
    </row>
    <row r="31" customHeight="1" spans="2:18">
      <c r="B31" s="2"/>
      <c r="C31" s="2"/>
      <c r="D31" s="2"/>
      <c r="E31" s="2"/>
      <c r="F31" s="4">
        <v>44375</v>
      </c>
      <c r="G31" s="4" t="s">
        <v>9</v>
      </c>
      <c r="H31" s="3">
        <f ca="1" t="shared" si="4"/>
        <v>157</v>
      </c>
      <c r="I31" s="3">
        <f ca="1" t="shared" si="5"/>
        <v>333</v>
      </c>
      <c r="J31" s="2"/>
      <c r="K31" s="2"/>
      <c r="L31" s="2"/>
      <c r="M31" s="2"/>
      <c r="N31" s="2"/>
      <c r="O31" s="2"/>
      <c r="P31" s="2"/>
      <c r="Q31" s="2"/>
      <c r="R31" s="2"/>
    </row>
    <row r="32" customHeight="1" spans="2:18">
      <c r="B32" s="2"/>
      <c r="C32" s="2"/>
      <c r="D32" s="2"/>
      <c r="E32" s="2"/>
      <c r="F32" s="4">
        <v>44376</v>
      </c>
      <c r="G32" s="4" t="s">
        <v>11</v>
      </c>
      <c r="H32" s="3">
        <f ca="1" t="shared" si="4"/>
        <v>259</v>
      </c>
      <c r="I32" s="3">
        <f ca="1" t="shared" si="5"/>
        <v>200</v>
      </c>
      <c r="J32" s="2"/>
      <c r="K32" s="2"/>
      <c r="L32" s="2"/>
      <c r="M32" s="2"/>
      <c r="N32" s="2"/>
      <c r="O32" s="2"/>
      <c r="P32" s="2"/>
      <c r="Q32" s="2"/>
      <c r="R32" s="2"/>
    </row>
    <row r="33" customHeight="1" spans="2:18">
      <c r="B33" s="2"/>
      <c r="C33" s="2"/>
      <c r="D33" s="2"/>
      <c r="E33" s="2"/>
      <c r="F33" s="4">
        <v>44377</v>
      </c>
      <c r="G33" s="4" t="s">
        <v>12</v>
      </c>
      <c r="H33" s="3">
        <f ca="1" t="shared" si="4"/>
        <v>162</v>
      </c>
      <c r="I33" s="3">
        <f ca="1" t="shared" si="5"/>
        <v>122</v>
      </c>
      <c r="J33" s="2"/>
      <c r="K33" s="2"/>
      <c r="L33" s="2"/>
      <c r="M33" s="2"/>
      <c r="N33" s="2"/>
      <c r="O33" s="2"/>
      <c r="P33" s="2"/>
      <c r="Q33" s="2"/>
      <c r="R33" s="2"/>
    </row>
    <row r="34" customHeight="1" spans="2:18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ht="10" customHeight="1"/>
  </sheetData>
  <mergeCells count="3">
    <mergeCell ref="L13:P14"/>
    <mergeCell ref="K4:L6"/>
    <mergeCell ref="K2:R3"/>
  </mergeCells>
  <dataValidations count="1">
    <dataValidation type="list" allowBlank="1" showInputMessage="1" showErrorMessage="1" sqref="G4:G33">
      <formula1>$L$16:$P$16</formula1>
    </dataValidation>
  </dataValidation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2021-06-11T05:06:00Z</dcterms:created>
  <dcterms:modified xsi:type="dcterms:W3CDTF">2021-06-11T06:37:59Z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2052-11.1.0.10577</vt:lpwstr>
  </property>
  <property fmtid="{D5CDD505-2E9C-101B-9397-08002B2CF9AE}" pid="3" name="ICV">
    <vt:lpwstr>7610BEEEB02841C093417CE0BAA9828C</vt:lpwstr>
  </property>
  <property fmtid="{D5CDD505-2E9C-101B-9397-08002B2CF9AE}" pid="4" name="KSOTemplateUUID">
    <vt:lpwstr>v1.0_mb_ZQvvlJdACTG5E4jLp84JnQ==</vt:lpwstr>
  </property>
</Properties>
</file>